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ache\Documents\Uni Tramp Committee\Previous Results\2017-18\"/>
    </mc:Choice>
  </mc:AlternateContent>
  <xr:revisionPtr revIDLastSave="0" documentId="13_ncr:1_{7E26E8D1-5A6B-4F6F-B440-84281B3BE558}" xr6:coauthVersionLast="41" xr6:coauthVersionMax="41" xr10:uidLastSave="{00000000-0000-0000-0000-000000000000}"/>
  <bookViews>
    <workbookView xWindow="1500" yWindow="1500" windowWidth="17280" windowHeight="8964" xr2:uid="{00000000-000D-0000-FFFF-FFFF00000000}"/>
  </bookViews>
  <sheets>
    <sheet name="TRI" sheetId="81" r:id="rId1"/>
    <sheet name="TRS" sheetId="82" r:id="rId2"/>
    <sheet name="Team" sheetId="83" r:id="rId3"/>
    <sheet name="SUTL E+D Points" sheetId="84" r:id="rId4"/>
    <sheet name="SUTL E Points" sheetId="85" r:id="rId5"/>
    <sheet name="SUTL S Points" sheetId="86" r:id="rId6"/>
  </sheet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74" i="82" l="1"/>
  <c r="X74" i="82"/>
  <c r="Y50" i="82"/>
  <c r="X50" i="82"/>
  <c r="Z74" i="82"/>
  <c r="Y75" i="82"/>
  <c r="X75" i="82"/>
  <c r="Z75" i="82"/>
  <c r="Y76" i="82"/>
  <c r="X76" i="82"/>
  <c r="Z76" i="82"/>
  <c r="Y77" i="82"/>
  <c r="X77" i="82"/>
  <c r="Z77" i="82"/>
  <c r="Y78" i="82"/>
  <c r="X78" i="82"/>
  <c r="Z78" i="82"/>
  <c r="Y79" i="82"/>
  <c r="X79" i="82"/>
  <c r="Z79" i="82"/>
  <c r="Y52" i="82"/>
  <c r="X52" i="82"/>
  <c r="Z52" i="82"/>
  <c r="Y53" i="82"/>
  <c r="X53" i="82"/>
  <c r="Z53" i="82"/>
  <c r="Y54" i="82"/>
  <c r="X54" i="82"/>
  <c r="Z54" i="82"/>
  <c r="Y55" i="82"/>
  <c r="X55" i="82"/>
  <c r="Z55" i="82"/>
  <c r="Y56" i="82"/>
  <c r="X56" i="82"/>
  <c r="Z56" i="82"/>
  <c r="Y57" i="82"/>
  <c r="X57" i="82"/>
  <c r="Z57" i="82"/>
  <c r="Y58" i="82"/>
  <c r="X58" i="82"/>
  <c r="Z58" i="82"/>
  <c r="Y59" i="82"/>
  <c r="X59" i="82"/>
  <c r="Z59" i="82"/>
  <c r="Y60" i="82"/>
  <c r="X60" i="82"/>
  <c r="Z60" i="82"/>
  <c r="Y61" i="82"/>
  <c r="X61" i="82"/>
  <c r="Z61" i="82"/>
  <c r="Y62" i="82"/>
  <c r="X62" i="82"/>
  <c r="Z62" i="82"/>
  <c r="Y63" i="82"/>
  <c r="X63" i="82"/>
  <c r="Z63" i="82"/>
  <c r="Y64" i="82"/>
  <c r="X64" i="82"/>
  <c r="Z64" i="82"/>
  <c r="Y65" i="82"/>
  <c r="X65" i="82"/>
  <c r="Z65" i="82"/>
  <c r="Y67" i="82"/>
  <c r="X67" i="82"/>
  <c r="Z67" i="82"/>
  <c r="Y69" i="82"/>
  <c r="X69" i="82"/>
  <c r="Z69" i="82"/>
  <c r="Y70" i="82"/>
  <c r="X70" i="82"/>
  <c r="Z70" i="82"/>
  <c r="Y72" i="82"/>
  <c r="X72" i="82"/>
  <c r="Z72" i="82"/>
  <c r="Z50" i="82"/>
  <c r="Y27" i="82"/>
  <c r="X27" i="82"/>
  <c r="Y26" i="82"/>
  <c r="X26" i="82"/>
  <c r="Z27" i="82"/>
  <c r="Y28" i="82"/>
  <c r="X28" i="82"/>
  <c r="Z28" i="82"/>
  <c r="Y30" i="82"/>
  <c r="X30" i="82"/>
  <c r="Z30" i="82"/>
  <c r="Y32" i="82"/>
  <c r="X32" i="82"/>
  <c r="Z32" i="82"/>
  <c r="Y33" i="82"/>
  <c r="X33" i="82"/>
  <c r="Z33" i="82"/>
  <c r="Y35" i="82"/>
  <c r="X35" i="82"/>
  <c r="Z35" i="82"/>
  <c r="Y36" i="82"/>
  <c r="X36" i="82"/>
  <c r="Z36" i="82"/>
  <c r="Y37" i="82"/>
  <c r="X37" i="82"/>
  <c r="Z37" i="82"/>
  <c r="Y38" i="82"/>
  <c r="X38" i="82"/>
  <c r="Z38" i="82"/>
  <c r="Y39" i="82"/>
  <c r="X39" i="82"/>
  <c r="Z39" i="82"/>
  <c r="Y40" i="82"/>
  <c r="X40" i="82"/>
  <c r="Z40" i="82"/>
  <c r="Y42" i="82"/>
  <c r="X42" i="82"/>
  <c r="Z42" i="82"/>
  <c r="Y43" i="82"/>
  <c r="X43" i="82"/>
  <c r="Z43" i="82"/>
  <c r="Y44" i="82"/>
  <c r="X44" i="82"/>
  <c r="Z44" i="82"/>
  <c r="Y45" i="82"/>
  <c r="X45" i="82"/>
  <c r="Z45" i="82"/>
  <c r="Y46" i="82"/>
  <c r="X46" i="82"/>
  <c r="Z46" i="82"/>
  <c r="Y47" i="82"/>
  <c r="X47" i="82"/>
  <c r="Z47" i="82"/>
  <c r="Y48" i="82"/>
  <c r="X48" i="82"/>
  <c r="Z48" i="82"/>
  <c r="Z26" i="82"/>
  <c r="Y4" i="82"/>
  <c r="X4" i="82"/>
  <c r="Y3" i="82"/>
  <c r="X3" i="82"/>
  <c r="Z4" i="82"/>
  <c r="Y6" i="82"/>
  <c r="X6" i="82"/>
  <c r="Z6" i="82"/>
  <c r="Y9" i="82"/>
  <c r="X9" i="82"/>
  <c r="Z9" i="82"/>
  <c r="Y10" i="82"/>
  <c r="X10" i="82"/>
  <c r="Z10" i="82"/>
  <c r="Y11" i="82"/>
  <c r="X11" i="82"/>
  <c r="Z11" i="82"/>
  <c r="Y12" i="82"/>
  <c r="X12" i="82"/>
  <c r="Z12" i="82"/>
  <c r="Y13" i="82"/>
  <c r="X13" i="82"/>
  <c r="Z13" i="82"/>
  <c r="Y14" i="82"/>
  <c r="X14" i="82"/>
  <c r="Z14" i="82"/>
  <c r="Y15" i="82"/>
  <c r="X15" i="82"/>
  <c r="Z15" i="82"/>
  <c r="Y16" i="82"/>
  <c r="X16" i="82"/>
  <c r="Z16" i="82"/>
  <c r="Y17" i="82"/>
  <c r="X17" i="82"/>
  <c r="Z17" i="82"/>
  <c r="Y18" i="82"/>
  <c r="X18" i="82"/>
  <c r="Z18" i="82"/>
  <c r="Y19" i="82"/>
  <c r="X19" i="82"/>
  <c r="Z19" i="82"/>
  <c r="Y21" i="82"/>
  <c r="X21" i="82"/>
  <c r="Z21" i="82"/>
  <c r="Y22" i="82"/>
  <c r="X22" i="82"/>
  <c r="Z22" i="82"/>
  <c r="Y23" i="82"/>
  <c r="X23" i="82"/>
  <c r="Z23" i="82"/>
  <c r="Y24" i="82"/>
  <c r="X24" i="82"/>
  <c r="Z24" i="82"/>
  <c r="Z3" i="82"/>
  <c r="Y29" i="82"/>
  <c r="X29" i="82"/>
  <c r="Y31" i="82"/>
  <c r="X31" i="82"/>
  <c r="Y34" i="82"/>
  <c r="X34" i="82"/>
  <c r="Y41" i="82"/>
  <c r="X41" i="82"/>
  <c r="Y51" i="82"/>
  <c r="X51" i="82"/>
  <c r="Y66" i="82"/>
  <c r="X66" i="82"/>
  <c r="Y68" i="82"/>
  <c r="X68" i="82"/>
  <c r="Y71" i="82"/>
  <c r="X71" i="82"/>
  <c r="Y73" i="82"/>
  <c r="X73" i="82"/>
  <c r="Y5" i="82"/>
  <c r="X5" i="82"/>
  <c r="Y7" i="82"/>
  <c r="X7" i="82"/>
  <c r="Y8" i="82"/>
  <c r="X8" i="82"/>
  <c r="Y20" i="82"/>
  <c r="X20" i="82"/>
  <c r="Y2" i="82"/>
  <c r="X2" i="82"/>
  <c r="V75" i="81"/>
  <c r="W75" i="81"/>
  <c r="X75" i="81"/>
  <c r="T75" i="81"/>
  <c r="U75" i="81"/>
  <c r="AA75" i="81"/>
  <c r="Y75" i="81"/>
  <c r="Z75" i="81"/>
  <c r="V339" i="81"/>
  <c r="W339" i="81"/>
  <c r="X339" i="81"/>
  <c r="V356" i="81"/>
  <c r="W356" i="81"/>
  <c r="X356" i="81"/>
  <c r="V355" i="81"/>
  <c r="W355" i="81"/>
  <c r="X355" i="81"/>
  <c r="V354" i="81"/>
  <c r="W354" i="81"/>
  <c r="X354" i="81"/>
  <c r="V353" i="81"/>
  <c r="W353" i="81"/>
  <c r="X353" i="81"/>
  <c r="V352" i="81"/>
  <c r="W352" i="81"/>
  <c r="X352" i="81"/>
  <c r="V351" i="81"/>
  <c r="W351" i="81"/>
  <c r="X351" i="81"/>
  <c r="V350" i="81"/>
  <c r="W350" i="81"/>
  <c r="X350" i="81"/>
  <c r="V349" i="81"/>
  <c r="W349" i="81"/>
  <c r="X349" i="81"/>
  <c r="V348" i="81"/>
  <c r="W348" i="81"/>
  <c r="X348" i="81"/>
  <c r="V347" i="81"/>
  <c r="W347" i="81"/>
  <c r="X347" i="81"/>
  <c r="V346" i="81"/>
  <c r="W346" i="81"/>
  <c r="X346" i="81"/>
  <c r="V345" i="81"/>
  <c r="W345" i="81"/>
  <c r="X345" i="81"/>
  <c r="V344" i="81"/>
  <c r="W344" i="81"/>
  <c r="X344" i="81"/>
  <c r="V343" i="81"/>
  <c r="W343" i="81"/>
  <c r="X343" i="81"/>
  <c r="V342" i="81"/>
  <c r="W342" i="81"/>
  <c r="X342" i="81"/>
  <c r="V341" i="81"/>
  <c r="W341" i="81"/>
  <c r="X341" i="81"/>
  <c r="V340" i="81"/>
  <c r="W340" i="81"/>
  <c r="X340" i="81"/>
  <c r="V338" i="81"/>
  <c r="W338" i="81"/>
  <c r="X338" i="81"/>
  <c r="V337" i="81"/>
  <c r="W337" i="81"/>
  <c r="X337" i="81"/>
  <c r="V336" i="81"/>
  <c r="W336" i="81"/>
  <c r="X336" i="81"/>
  <c r="V335" i="81"/>
  <c r="W335" i="81"/>
  <c r="X335" i="81"/>
  <c r="V334" i="81"/>
  <c r="W334" i="81"/>
  <c r="X334" i="81"/>
  <c r="V333" i="81"/>
  <c r="W333" i="81"/>
  <c r="X333" i="81"/>
  <c r="V332" i="81"/>
  <c r="W332" i="81"/>
  <c r="X332" i="81"/>
  <c r="V331" i="81"/>
  <c r="W331" i="81"/>
  <c r="X331" i="81"/>
  <c r="V330" i="81"/>
  <c r="W330" i="81"/>
  <c r="X330" i="81"/>
  <c r="V329" i="81"/>
  <c r="W329" i="81"/>
  <c r="X329" i="81"/>
  <c r="V328" i="81"/>
  <c r="W328" i="81"/>
  <c r="X328" i="81"/>
  <c r="V327" i="81"/>
  <c r="W327" i="81"/>
  <c r="X327" i="81"/>
  <c r="V326" i="81"/>
  <c r="W326" i="81"/>
  <c r="X326" i="81"/>
  <c r="V325" i="81"/>
  <c r="W325" i="81"/>
  <c r="X325" i="81"/>
  <c r="V324" i="81"/>
  <c r="W324" i="81"/>
  <c r="X324" i="81"/>
  <c r="V323" i="81"/>
  <c r="W323" i="81"/>
  <c r="X323" i="81"/>
  <c r="V322" i="81"/>
  <c r="W322" i="81"/>
  <c r="X322" i="81"/>
  <c r="V321" i="81"/>
  <c r="W321" i="81"/>
  <c r="X321" i="81"/>
  <c r="V320" i="81"/>
  <c r="W320" i="81"/>
  <c r="X320" i="81"/>
  <c r="V319" i="81"/>
  <c r="W319" i="81"/>
  <c r="X319" i="81"/>
  <c r="V318" i="81"/>
  <c r="W318" i="81"/>
  <c r="X318" i="81"/>
  <c r="V317" i="81"/>
  <c r="W317" i="81"/>
  <c r="X317" i="81"/>
  <c r="V316" i="81"/>
  <c r="W316" i="81"/>
  <c r="X316" i="81"/>
  <c r="V315" i="81"/>
  <c r="W315" i="81"/>
  <c r="X315" i="81"/>
  <c r="V314" i="81"/>
  <c r="W314" i="81"/>
  <c r="X314" i="81"/>
  <c r="V313" i="81"/>
  <c r="W313" i="81"/>
  <c r="X313" i="81"/>
  <c r="V312" i="81"/>
  <c r="W312" i="81"/>
  <c r="X312" i="81"/>
  <c r="V311" i="81"/>
  <c r="W311" i="81"/>
  <c r="X311" i="81"/>
  <c r="V310" i="81"/>
  <c r="W310" i="81"/>
  <c r="X310" i="81"/>
  <c r="V309" i="81"/>
  <c r="W309" i="81"/>
  <c r="X309" i="81"/>
  <c r="V308" i="81"/>
  <c r="W308" i="81"/>
  <c r="X308" i="81"/>
  <c r="V307" i="81"/>
  <c r="W307" i="81"/>
  <c r="X307" i="81"/>
  <c r="V306" i="81"/>
  <c r="W306" i="81"/>
  <c r="X306" i="81"/>
  <c r="V305" i="81"/>
  <c r="W305" i="81"/>
  <c r="X305" i="81"/>
  <c r="V304" i="81"/>
  <c r="W304" i="81"/>
  <c r="X304" i="81"/>
  <c r="V303" i="81"/>
  <c r="W303" i="81"/>
  <c r="X303" i="81"/>
  <c r="V302" i="81"/>
  <c r="W302" i="81"/>
  <c r="X302" i="81"/>
  <c r="V301" i="81"/>
  <c r="W301" i="81"/>
  <c r="X301" i="81"/>
  <c r="V300" i="81"/>
  <c r="W300" i="81"/>
  <c r="X300" i="81"/>
  <c r="V299" i="81"/>
  <c r="W299" i="81"/>
  <c r="X299" i="81"/>
  <c r="V298" i="81"/>
  <c r="W298" i="81"/>
  <c r="X298" i="81"/>
  <c r="V297" i="81"/>
  <c r="W297" i="81"/>
  <c r="X297" i="81"/>
  <c r="V296" i="81"/>
  <c r="W296" i="81"/>
  <c r="X296" i="81"/>
  <c r="V295" i="81"/>
  <c r="W295" i="81"/>
  <c r="X295" i="81"/>
  <c r="V294" i="81"/>
  <c r="W294" i="81"/>
  <c r="X294" i="81"/>
  <c r="V293" i="81"/>
  <c r="W293" i="81"/>
  <c r="X293" i="81"/>
  <c r="V292" i="81"/>
  <c r="W292" i="81"/>
  <c r="X292" i="81"/>
  <c r="V291" i="81"/>
  <c r="W291" i="81"/>
  <c r="X291" i="81"/>
  <c r="V290" i="81"/>
  <c r="W290" i="81"/>
  <c r="X290" i="81"/>
  <c r="V289" i="81"/>
  <c r="W289" i="81"/>
  <c r="X289" i="81"/>
  <c r="V288" i="81"/>
  <c r="W288" i="81"/>
  <c r="X288" i="81"/>
  <c r="V287" i="81"/>
  <c r="W287" i="81"/>
  <c r="X287" i="81"/>
  <c r="V286" i="81"/>
  <c r="W286" i="81"/>
  <c r="X286" i="81"/>
  <c r="V285" i="81"/>
  <c r="W285" i="81"/>
  <c r="X285" i="81"/>
  <c r="V284" i="81"/>
  <c r="W284" i="81"/>
  <c r="X284" i="81"/>
  <c r="V283" i="81"/>
  <c r="W283" i="81"/>
  <c r="X283" i="81"/>
  <c r="V282" i="81"/>
  <c r="W282" i="81"/>
  <c r="X282" i="81"/>
  <c r="V281" i="81"/>
  <c r="W281" i="81"/>
  <c r="X281" i="81"/>
  <c r="V280" i="81"/>
  <c r="W280" i="81"/>
  <c r="X280" i="81"/>
  <c r="V279" i="81"/>
  <c r="W279" i="81"/>
  <c r="X279" i="81"/>
  <c r="V278" i="81"/>
  <c r="W278" i="81"/>
  <c r="X278" i="81"/>
  <c r="V277" i="81"/>
  <c r="W277" i="81"/>
  <c r="X277" i="81"/>
  <c r="V276" i="81"/>
  <c r="W276" i="81"/>
  <c r="X276" i="81"/>
  <c r="V275" i="81"/>
  <c r="W275" i="81"/>
  <c r="X275" i="81"/>
  <c r="V273" i="81"/>
  <c r="W273" i="81"/>
  <c r="X273" i="81"/>
  <c r="V272" i="81"/>
  <c r="W272" i="81"/>
  <c r="X272" i="81"/>
  <c r="V271" i="81"/>
  <c r="W271" i="81"/>
  <c r="X271" i="81"/>
  <c r="V270" i="81"/>
  <c r="W270" i="81"/>
  <c r="X270" i="81"/>
  <c r="V269" i="81"/>
  <c r="W269" i="81"/>
  <c r="X269" i="81"/>
  <c r="V268" i="81"/>
  <c r="W268" i="81"/>
  <c r="X268" i="81"/>
  <c r="V267" i="81"/>
  <c r="W267" i="81"/>
  <c r="X267" i="81"/>
  <c r="V266" i="81"/>
  <c r="W266" i="81"/>
  <c r="X266" i="81"/>
  <c r="V265" i="81"/>
  <c r="W265" i="81"/>
  <c r="X265" i="81"/>
  <c r="V264" i="81"/>
  <c r="W264" i="81"/>
  <c r="X264" i="81"/>
  <c r="V263" i="81"/>
  <c r="W263" i="81"/>
  <c r="X263" i="81"/>
  <c r="V262" i="81"/>
  <c r="W262" i="81"/>
  <c r="X262" i="81"/>
  <c r="V261" i="81"/>
  <c r="W261" i="81"/>
  <c r="X261" i="81"/>
  <c r="V260" i="81"/>
  <c r="W260" i="81"/>
  <c r="X260" i="81"/>
  <c r="V259" i="81"/>
  <c r="W259" i="81"/>
  <c r="X259" i="81"/>
  <c r="V258" i="81"/>
  <c r="W258" i="81"/>
  <c r="X258" i="81"/>
  <c r="V257" i="81"/>
  <c r="W257" i="81"/>
  <c r="X257" i="81"/>
  <c r="V255" i="81"/>
  <c r="W255" i="81"/>
  <c r="X255" i="81"/>
  <c r="V254" i="81"/>
  <c r="W254" i="81"/>
  <c r="X254" i="81"/>
  <c r="V253" i="81"/>
  <c r="W253" i="81"/>
  <c r="X253" i="81"/>
  <c r="V252" i="81"/>
  <c r="W252" i="81"/>
  <c r="X252" i="81"/>
  <c r="V251" i="81"/>
  <c r="W251" i="81"/>
  <c r="X251" i="81"/>
  <c r="V250" i="81"/>
  <c r="W250" i="81"/>
  <c r="X250" i="81"/>
  <c r="V249" i="81"/>
  <c r="W249" i="81"/>
  <c r="X249" i="81"/>
  <c r="V248" i="81"/>
  <c r="W248" i="81"/>
  <c r="X248" i="81"/>
  <c r="V247" i="81"/>
  <c r="W247" i="81"/>
  <c r="X247" i="81"/>
  <c r="V246" i="81"/>
  <c r="W246" i="81"/>
  <c r="X246" i="81"/>
  <c r="V245" i="81"/>
  <c r="W245" i="81"/>
  <c r="X245" i="81"/>
  <c r="V244" i="81"/>
  <c r="W244" i="81"/>
  <c r="X244" i="81"/>
  <c r="V243" i="81"/>
  <c r="W243" i="81"/>
  <c r="X243" i="81"/>
  <c r="V242" i="81"/>
  <c r="W242" i="81"/>
  <c r="X242" i="81"/>
  <c r="V241" i="81"/>
  <c r="W241" i="81"/>
  <c r="X241" i="81"/>
  <c r="V240" i="81"/>
  <c r="W240" i="81"/>
  <c r="X240" i="81"/>
  <c r="V239" i="81"/>
  <c r="W239" i="81"/>
  <c r="X239" i="81"/>
  <c r="V238" i="81"/>
  <c r="W238" i="81"/>
  <c r="X238" i="81"/>
  <c r="V237" i="81"/>
  <c r="W237" i="81"/>
  <c r="X237" i="81"/>
  <c r="V236" i="81"/>
  <c r="W236" i="81"/>
  <c r="X236" i="81"/>
  <c r="V235" i="81"/>
  <c r="W235" i="81"/>
  <c r="X235" i="81"/>
  <c r="V234" i="81"/>
  <c r="W234" i="81"/>
  <c r="X234" i="81"/>
  <c r="V233" i="81"/>
  <c r="W233" i="81"/>
  <c r="X233" i="81"/>
  <c r="V232" i="81"/>
  <c r="W232" i="81"/>
  <c r="X232" i="81"/>
  <c r="V231" i="81"/>
  <c r="W231" i="81"/>
  <c r="X231" i="81"/>
  <c r="V230" i="81"/>
  <c r="W230" i="81"/>
  <c r="X230" i="81"/>
  <c r="V229" i="81"/>
  <c r="W229" i="81"/>
  <c r="X229" i="81"/>
  <c r="V228" i="81"/>
  <c r="W228" i="81"/>
  <c r="X228" i="81"/>
  <c r="V227" i="81"/>
  <c r="W227" i="81"/>
  <c r="X227" i="81"/>
  <c r="V226" i="81"/>
  <c r="W226" i="81"/>
  <c r="X226" i="81"/>
  <c r="V225" i="81"/>
  <c r="W225" i="81"/>
  <c r="X225" i="81"/>
  <c r="V224" i="81"/>
  <c r="W224" i="81"/>
  <c r="X224" i="81"/>
  <c r="V223" i="81"/>
  <c r="W223" i="81"/>
  <c r="X223" i="81"/>
  <c r="V222" i="81"/>
  <c r="W222" i="81"/>
  <c r="X222" i="81"/>
  <c r="V221" i="81"/>
  <c r="W221" i="81"/>
  <c r="X221" i="81"/>
  <c r="V220" i="81"/>
  <c r="W220" i="81"/>
  <c r="X220" i="81"/>
  <c r="V219" i="81"/>
  <c r="W219" i="81"/>
  <c r="X219" i="81"/>
  <c r="V218" i="81"/>
  <c r="W218" i="81"/>
  <c r="X218" i="81"/>
  <c r="V217" i="81"/>
  <c r="W217" i="81"/>
  <c r="X217" i="81"/>
  <c r="V216" i="81"/>
  <c r="W216" i="81"/>
  <c r="X216" i="81"/>
  <c r="V215" i="81"/>
  <c r="W215" i="81"/>
  <c r="X215" i="81"/>
  <c r="V214" i="81"/>
  <c r="W214" i="81"/>
  <c r="X214" i="81"/>
  <c r="V213" i="81"/>
  <c r="W213" i="81"/>
  <c r="X213" i="81"/>
  <c r="V212" i="81"/>
  <c r="W212" i="81"/>
  <c r="X212" i="81"/>
  <c r="V211" i="81"/>
  <c r="W211" i="81"/>
  <c r="X211" i="81"/>
  <c r="V210" i="81"/>
  <c r="W210" i="81"/>
  <c r="X210" i="81"/>
  <c r="V209" i="81"/>
  <c r="W209" i="81"/>
  <c r="X209" i="81"/>
  <c r="V208" i="81"/>
  <c r="W208" i="81"/>
  <c r="X208" i="81"/>
  <c r="V207" i="81"/>
  <c r="W207" i="81"/>
  <c r="X207" i="81"/>
  <c r="V206" i="81"/>
  <c r="W206" i="81"/>
  <c r="X206" i="81"/>
  <c r="V205" i="81"/>
  <c r="W205" i="81"/>
  <c r="X205" i="81"/>
  <c r="V204" i="81"/>
  <c r="W204" i="81"/>
  <c r="X204" i="81"/>
  <c r="V203" i="81"/>
  <c r="W203" i="81"/>
  <c r="X203" i="81"/>
  <c r="V202" i="81"/>
  <c r="W202" i="81"/>
  <c r="X202" i="81"/>
  <c r="V201" i="81"/>
  <c r="W201" i="81"/>
  <c r="X201" i="81"/>
  <c r="V200" i="81"/>
  <c r="W200" i="81"/>
  <c r="X200" i="81"/>
  <c r="V199" i="81"/>
  <c r="W199" i="81"/>
  <c r="X199" i="81"/>
  <c r="V198" i="81"/>
  <c r="W198" i="81"/>
  <c r="X198" i="81"/>
  <c r="V197" i="81"/>
  <c r="W197" i="81"/>
  <c r="X197" i="81"/>
  <c r="V196" i="81"/>
  <c r="W196" i="81"/>
  <c r="X196" i="81"/>
  <c r="V195" i="81"/>
  <c r="W195" i="81"/>
  <c r="X195" i="81"/>
  <c r="V194" i="81"/>
  <c r="W194" i="81"/>
  <c r="X194" i="81"/>
  <c r="V193" i="81"/>
  <c r="W193" i="81"/>
  <c r="X193" i="81"/>
  <c r="V192" i="81"/>
  <c r="W192" i="81"/>
  <c r="X192" i="81"/>
  <c r="V191" i="81"/>
  <c r="W191" i="81"/>
  <c r="X191" i="81"/>
  <c r="V190" i="81"/>
  <c r="W190" i="81"/>
  <c r="X190" i="81"/>
  <c r="V189" i="81"/>
  <c r="W189" i="81"/>
  <c r="X189" i="81"/>
  <c r="V188" i="81"/>
  <c r="W188" i="81"/>
  <c r="X188" i="81"/>
  <c r="V187" i="81"/>
  <c r="W187" i="81"/>
  <c r="X187" i="81"/>
  <c r="V186" i="81"/>
  <c r="W186" i="81"/>
  <c r="X186" i="81"/>
  <c r="V185" i="81"/>
  <c r="W185" i="81"/>
  <c r="X185" i="81"/>
  <c r="V184" i="81"/>
  <c r="W184" i="81"/>
  <c r="X184" i="81"/>
  <c r="V183" i="81"/>
  <c r="W183" i="81"/>
  <c r="X183" i="81"/>
  <c r="V182" i="81"/>
  <c r="W182" i="81"/>
  <c r="X182" i="81"/>
  <c r="V181" i="81"/>
  <c r="W181" i="81"/>
  <c r="X181" i="81"/>
  <c r="V180" i="81"/>
  <c r="W180" i="81"/>
  <c r="X180" i="81"/>
  <c r="V178" i="81"/>
  <c r="W178" i="81"/>
  <c r="X178" i="81"/>
  <c r="V177" i="81"/>
  <c r="W177" i="81"/>
  <c r="X177" i="81"/>
  <c r="V176" i="81"/>
  <c r="W176" i="81"/>
  <c r="X176" i="81"/>
  <c r="V175" i="81"/>
  <c r="W175" i="81"/>
  <c r="X175" i="81"/>
  <c r="V174" i="81"/>
  <c r="W174" i="81"/>
  <c r="X174" i="81"/>
  <c r="V173" i="81"/>
  <c r="W173" i="81"/>
  <c r="X173" i="81"/>
  <c r="V172" i="81"/>
  <c r="W172" i="81"/>
  <c r="X172" i="81"/>
  <c r="V171" i="81"/>
  <c r="W171" i="81"/>
  <c r="X171" i="81"/>
  <c r="V170" i="81"/>
  <c r="W170" i="81"/>
  <c r="X170" i="81"/>
  <c r="V169" i="81"/>
  <c r="W169" i="81"/>
  <c r="X169" i="81"/>
  <c r="V168" i="81"/>
  <c r="W168" i="81"/>
  <c r="X168" i="81"/>
  <c r="V167" i="81"/>
  <c r="W167" i="81"/>
  <c r="X167" i="81"/>
  <c r="V166" i="81"/>
  <c r="W166" i="81"/>
  <c r="X166" i="81"/>
  <c r="V165" i="81"/>
  <c r="W165" i="81"/>
  <c r="X165" i="81"/>
  <c r="V164" i="81"/>
  <c r="W164" i="81"/>
  <c r="X164" i="81"/>
  <c r="V162" i="81"/>
  <c r="W162" i="81"/>
  <c r="X162" i="81"/>
  <c r="V161" i="81"/>
  <c r="W161" i="81"/>
  <c r="X161" i="81"/>
  <c r="V160" i="81"/>
  <c r="W160" i="81"/>
  <c r="X160" i="81"/>
  <c r="V159" i="81"/>
  <c r="W159" i="81"/>
  <c r="X159" i="81"/>
  <c r="V158" i="81"/>
  <c r="W158" i="81"/>
  <c r="X158" i="81"/>
  <c r="V157" i="81"/>
  <c r="W157" i="81"/>
  <c r="X157" i="81"/>
  <c r="V156" i="81"/>
  <c r="W156" i="81"/>
  <c r="X156" i="81"/>
  <c r="V155" i="81"/>
  <c r="W155" i="81"/>
  <c r="X155" i="81"/>
  <c r="V154" i="81"/>
  <c r="W154" i="81"/>
  <c r="X154" i="81"/>
  <c r="V153" i="81"/>
  <c r="W153" i="81"/>
  <c r="X153" i="81"/>
  <c r="V152" i="81"/>
  <c r="W152" i="81"/>
  <c r="X152" i="81"/>
  <c r="V151" i="81"/>
  <c r="W151" i="81"/>
  <c r="X151" i="81"/>
  <c r="V150" i="81"/>
  <c r="W150" i="81"/>
  <c r="X150" i="81"/>
  <c r="V149" i="81"/>
  <c r="W149" i="81"/>
  <c r="X149" i="81"/>
  <c r="V148" i="81"/>
  <c r="W148" i="81"/>
  <c r="X148" i="81"/>
  <c r="V147" i="81"/>
  <c r="W147" i="81"/>
  <c r="X147" i="81"/>
  <c r="V146" i="81"/>
  <c r="W146" i="81"/>
  <c r="X146" i="81"/>
  <c r="V145" i="81"/>
  <c r="W145" i="81"/>
  <c r="X145" i="81"/>
  <c r="V144" i="81"/>
  <c r="W144" i="81"/>
  <c r="X144" i="81"/>
  <c r="V143" i="81"/>
  <c r="W143" i="81"/>
  <c r="X143" i="81"/>
  <c r="V142" i="81"/>
  <c r="W142" i="81"/>
  <c r="X142" i="81"/>
  <c r="V141" i="81"/>
  <c r="W141" i="81"/>
  <c r="X141" i="81"/>
  <c r="V140" i="81"/>
  <c r="W140" i="81"/>
  <c r="X140" i="81"/>
  <c r="V139" i="81"/>
  <c r="W139" i="81"/>
  <c r="X139" i="81"/>
  <c r="V138" i="81"/>
  <c r="W138" i="81"/>
  <c r="X138" i="81"/>
  <c r="V137" i="81"/>
  <c r="W137" i="81"/>
  <c r="X137" i="81"/>
  <c r="V135" i="81"/>
  <c r="W135" i="81"/>
  <c r="X135" i="81"/>
  <c r="V134" i="81"/>
  <c r="W134" i="81"/>
  <c r="X134" i="81"/>
  <c r="V133" i="81"/>
  <c r="W133" i="81"/>
  <c r="X133" i="81"/>
  <c r="V132" i="81"/>
  <c r="W132" i="81"/>
  <c r="X132" i="81"/>
  <c r="V131" i="81"/>
  <c r="W131" i="81"/>
  <c r="X131" i="81"/>
  <c r="V130" i="81"/>
  <c r="W130" i="81"/>
  <c r="X130" i="81"/>
  <c r="V129" i="81"/>
  <c r="W129" i="81"/>
  <c r="X129" i="81"/>
  <c r="V128" i="81"/>
  <c r="W128" i="81"/>
  <c r="X128" i="81"/>
  <c r="V127" i="81"/>
  <c r="W127" i="81"/>
  <c r="X127" i="81"/>
  <c r="V126" i="81"/>
  <c r="W126" i="81"/>
  <c r="X126" i="81"/>
  <c r="V125" i="81"/>
  <c r="W125" i="81"/>
  <c r="X125" i="81"/>
  <c r="V124" i="81"/>
  <c r="W124" i="81"/>
  <c r="X124" i="81"/>
  <c r="V123" i="81"/>
  <c r="W123" i="81"/>
  <c r="X123" i="81"/>
  <c r="V122" i="81"/>
  <c r="W122" i="81"/>
  <c r="X122" i="81"/>
  <c r="V121" i="81"/>
  <c r="W121" i="81"/>
  <c r="X121" i="81"/>
  <c r="V120" i="81"/>
  <c r="W120" i="81"/>
  <c r="X120" i="81"/>
  <c r="V119" i="81"/>
  <c r="W119" i="81"/>
  <c r="X119" i="81"/>
  <c r="V118" i="81"/>
  <c r="W118" i="81"/>
  <c r="X118" i="81"/>
  <c r="V116" i="81"/>
  <c r="W116" i="81"/>
  <c r="X116" i="81"/>
  <c r="V115" i="81"/>
  <c r="W115" i="81"/>
  <c r="X115" i="81"/>
  <c r="V114" i="81"/>
  <c r="W114" i="81"/>
  <c r="X114" i="81"/>
  <c r="V113" i="81"/>
  <c r="W113" i="81"/>
  <c r="X113" i="81"/>
  <c r="V112" i="81"/>
  <c r="W112" i="81"/>
  <c r="X112" i="81"/>
  <c r="V111" i="81"/>
  <c r="W111" i="81"/>
  <c r="X111" i="81"/>
  <c r="V110" i="81"/>
  <c r="W110" i="81"/>
  <c r="X110" i="81"/>
  <c r="V109" i="81"/>
  <c r="W109" i="81"/>
  <c r="X109" i="81"/>
  <c r="V108" i="81"/>
  <c r="W108" i="81"/>
  <c r="X108" i="81"/>
  <c r="V107" i="81"/>
  <c r="W107" i="81"/>
  <c r="X107" i="81"/>
  <c r="V106" i="81"/>
  <c r="W106" i="81"/>
  <c r="X106" i="81"/>
  <c r="V105" i="81"/>
  <c r="W105" i="81"/>
  <c r="X105" i="81"/>
  <c r="V104" i="81"/>
  <c r="W104" i="81"/>
  <c r="X104" i="81"/>
  <c r="V103" i="81"/>
  <c r="W103" i="81"/>
  <c r="X103" i="81"/>
  <c r="V102" i="81"/>
  <c r="W102" i="81"/>
  <c r="X102" i="81"/>
  <c r="V101" i="81"/>
  <c r="W101" i="81"/>
  <c r="X101" i="81"/>
  <c r="V100" i="81"/>
  <c r="W100" i="81"/>
  <c r="X100" i="81"/>
  <c r="V99" i="81"/>
  <c r="W99" i="81"/>
  <c r="X99" i="81"/>
  <c r="V98" i="81"/>
  <c r="W98" i="81"/>
  <c r="X98" i="81"/>
  <c r="V97" i="81"/>
  <c r="W97" i="81"/>
  <c r="X97" i="81"/>
  <c r="V96" i="81"/>
  <c r="W96" i="81"/>
  <c r="X96" i="81"/>
  <c r="V95" i="81"/>
  <c r="W95" i="81"/>
  <c r="X95" i="81"/>
  <c r="V94" i="81"/>
  <c r="W94" i="81"/>
  <c r="X94" i="81"/>
  <c r="V93" i="81"/>
  <c r="W93" i="81"/>
  <c r="X93" i="81"/>
  <c r="V92" i="81"/>
  <c r="W92" i="81"/>
  <c r="X92" i="81"/>
  <c r="V91" i="81"/>
  <c r="W91" i="81"/>
  <c r="X91" i="81"/>
  <c r="V90" i="81"/>
  <c r="W90" i="81"/>
  <c r="X90" i="81"/>
  <c r="V88" i="81"/>
  <c r="W88" i="81"/>
  <c r="X88" i="81"/>
  <c r="V87" i="81"/>
  <c r="W87" i="81"/>
  <c r="X87" i="81"/>
  <c r="V86" i="81"/>
  <c r="W86" i="81"/>
  <c r="X86" i="81"/>
  <c r="V85" i="81"/>
  <c r="W85" i="81"/>
  <c r="X85" i="81"/>
  <c r="V84" i="81"/>
  <c r="W84" i="81"/>
  <c r="X84" i="81"/>
  <c r="V83" i="81"/>
  <c r="W83" i="81"/>
  <c r="X83" i="81"/>
  <c r="V82" i="81"/>
  <c r="W82" i="81"/>
  <c r="X82" i="81"/>
  <c r="V81" i="81"/>
  <c r="W81" i="81"/>
  <c r="X81" i="81"/>
  <c r="V80" i="81"/>
  <c r="W80" i="81"/>
  <c r="X80" i="81"/>
  <c r="V79" i="81"/>
  <c r="W79" i="81"/>
  <c r="X79" i="81"/>
  <c r="V78" i="81"/>
  <c r="W78" i="81"/>
  <c r="X78" i="81"/>
  <c r="V77" i="81"/>
  <c r="W77" i="81"/>
  <c r="X77" i="81"/>
  <c r="V76" i="81"/>
  <c r="W76" i="81"/>
  <c r="X76" i="81"/>
  <c r="V73" i="81"/>
  <c r="W73" i="81"/>
  <c r="X73" i="81"/>
  <c r="V72" i="81"/>
  <c r="W72" i="81"/>
  <c r="X72" i="81"/>
  <c r="V71" i="81"/>
  <c r="W71" i="81"/>
  <c r="X71" i="81"/>
  <c r="V70" i="81"/>
  <c r="W70" i="81"/>
  <c r="X70" i="81"/>
  <c r="V69" i="81"/>
  <c r="W69" i="81"/>
  <c r="X69" i="81"/>
  <c r="V68" i="81"/>
  <c r="W68" i="81"/>
  <c r="X68" i="81"/>
  <c r="V67" i="81"/>
  <c r="W67" i="81"/>
  <c r="X67" i="81"/>
  <c r="V66" i="81"/>
  <c r="W66" i="81"/>
  <c r="X66" i="81"/>
  <c r="V65" i="81"/>
  <c r="W65" i="81"/>
  <c r="X65" i="81"/>
  <c r="V64" i="81"/>
  <c r="W64" i="81"/>
  <c r="X64" i="81"/>
  <c r="V63" i="81"/>
  <c r="W63" i="81"/>
  <c r="X63" i="81"/>
  <c r="V62" i="81"/>
  <c r="W62" i="81"/>
  <c r="X62" i="81"/>
  <c r="V61" i="81"/>
  <c r="W61" i="81"/>
  <c r="X61" i="81"/>
  <c r="V60" i="81"/>
  <c r="W60" i="81"/>
  <c r="X60" i="81"/>
  <c r="V59" i="81"/>
  <c r="W59" i="81"/>
  <c r="X59" i="81"/>
  <c r="V58" i="81"/>
  <c r="W58" i="81"/>
  <c r="X58" i="81"/>
  <c r="V57" i="81"/>
  <c r="W57" i="81"/>
  <c r="X57" i="81"/>
  <c r="V56" i="81"/>
  <c r="W56" i="81"/>
  <c r="X56" i="81"/>
  <c r="V55" i="81"/>
  <c r="W55" i="81"/>
  <c r="X55" i="81"/>
  <c r="V54" i="81"/>
  <c r="W54" i="81"/>
  <c r="X54" i="81"/>
  <c r="V53" i="81"/>
  <c r="W53" i="81"/>
  <c r="X53" i="81"/>
  <c r="V51" i="81"/>
  <c r="W51" i="81"/>
  <c r="X51" i="81"/>
  <c r="V50" i="81"/>
  <c r="W50" i="81"/>
  <c r="X50" i="81"/>
  <c r="V49" i="81"/>
  <c r="W49" i="81"/>
  <c r="X49" i="81"/>
  <c r="V48" i="81"/>
  <c r="W48" i="81"/>
  <c r="X48" i="81"/>
  <c r="V47" i="81"/>
  <c r="W47" i="81"/>
  <c r="X47" i="81"/>
  <c r="V46" i="81"/>
  <c r="W46" i="81"/>
  <c r="X46" i="81"/>
  <c r="V45" i="81"/>
  <c r="W45" i="81"/>
  <c r="X45" i="81"/>
  <c r="V44" i="81"/>
  <c r="W44" i="81"/>
  <c r="X44" i="81"/>
  <c r="V43" i="81"/>
  <c r="W43" i="81"/>
  <c r="X43" i="81"/>
  <c r="V42" i="81"/>
  <c r="W42" i="81"/>
  <c r="X42" i="81"/>
  <c r="V40" i="81"/>
  <c r="W40" i="81"/>
  <c r="X40" i="81"/>
  <c r="V39" i="81"/>
  <c r="W39" i="81"/>
  <c r="X39" i="81"/>
  <c r="V38" i="81"/>
  <c r="W38" i="81"/>
  <c r="X38" i="81"/>
  <c r="V37" i="81"/>
  <c r="W37" i="81"/>
  <c r="X37" i="81"/>
  <c r="V36" i="81"/>
  <c r="W36" i="81"/>
  <c r="X36" i="81"/>
  <c r="V35" i="81"/>
  <c r="W35" i="81"/>
  <c r="X35" i="81"/>
  <c r="V34" i="81"/>
  <c r="W34" i="81"/>
  <c r="X34" i="81"/>
  <c r="V33" i="81"/>
  <c r="W33" i="81"/>
  <c r="X33" i="81"/>
  <c r="V32" i="81"/>
  <c r="W32" i="81"/>
  <c r="X32" i="81"/>
  <c r="V31" i="81"/>
  <c r="W31" i="81"/>
  <c r="X31" i="81"/>
  <c r="V30" i="81"/>
  <c r="W30" i="81"/>
  <c r="X30" i="81"/>
  <c r="V29" i="81"/>
  <c r="W29" i="81"/>
  <c r="X29" i="81"/>
  <c r="V28" i="81"/>
  <c r="W28" i="81"/>
  <c r="X28" i="81"/>
  <c r="V27" i="81"/>
  <c r="W27" i="81"/>
  <c r="X27" i="81"/>
  <c r="V25" i="81"/>
  <c r="W25" i="81"/>
  <c r="X25" i="81"/>
  <c r="V24" i="81"/>
  <c r="W24" i="81"/>
  <c r="X24" i="81"/>
  <c r="V23" i="81"/>
  <c r="W23" i="81"/>
  <c r="X23" i="81"/>
  <c r="V22" i="81"/>
  <c r="W22" i="81"/>
  <c r="X22" i="81"/>
  <c r="V21" i="81"/>
  <c r="W21" i="81"/>
  <c r="X21" i="81"/>
  <c r="V19" i="81"/>
  <c r="W19" i="81"/>
  <c r="X19" i="81"/>
  <c r="V18" i="81"/>
  <c r="W18" i="81"/>
  <c r="X18" i="81"/>
  <c r="V17" i="81"/>
  <c r="W17" i="81"/>
  <c r="X17" i="81"/>
  <c r="V16" i="81"/>
  <c r="W16" i="81"/>
  <c r="X16" i="81"/>
  <c r="V14" i="81"/>
  <c r="W14" i="81"/>
  <c r="X14" i="81"/>
  <c r="V13" i="81"/>
  <c r="W13" i="81"/>
  <c r="X13" i="81"/>
  <c r="V12" i="81"/>
  <c r="W12" i="81"/>
  <c r="X12" i="81"/>
  <c r="V11" i="81"/>
  <c r="W11" i="81"/>
  <c r="X11" i="81"/>
  <c r="V10" i="81"/>
  <c r="W10" i="81"/>
  <c r="X10" i="81"/>
  <c r="V9" i="81"/>
  <c r="W9" i="81"/>
  <c r="X9" i="81"/>
  <c r="V8" i="81"/>
  <c r="W8" i="81"/>
  <c r="X8" i="81"/>
  <c r="V7" i="81"/>
  <c r="W7" i="81"/>
  <c r="X7" i="81"/>
  <c r="V6" i="81"/>
  <c r="W6" i="81"/>
  <c r="X6" i="81"/>
  <c r="V5" i="81"/>
  <c r="W5" i="81"/>
  <c r="X5" i="81"/>
  <c r="V4" i="81"/>
  <c r="W4" i="81"/>
  <c r="X4" i="81"/>
  <c r="V3" i="81"/>
  <c r="W3" i="81"/>
  <c r="X3" i="81"/>
  <c r="T356" i="81"/>
  <c r="T355" i="81"/>
  <c r="T354" i="81"/>
  <c r="U354" i="81"/>
  <c r="AA354" i="81"/>
  <c r="T353" i="81"/>
  <c r="T352" i="81"/>
  <c r="T351" i="81"/>
  <c r="T350" i="81"/>
  <c r="T349" i="81"/>
  <c r="U349" i="81"/>
  <c r="T348" i="81"/>
  <c r="T347" i="81"/>
  <c r="T346" i="81"/>
  <c r="U346" i="81"/>
  <c r="AA346" i="81"/>
  <c r="T345" i="81"/>
  <c r="U345" i="81"/>
  <c r="T344" i="81"/>
  <c r="T343" i="81"/>
  <c r="T342" i="81"/>
  <c r="T341" i="81"/>
  <c r="U341" i="81"/>
  <c r="AA341" i="81"/>
  <c r="T340" i="81"/>
  <c r="T339" i="81"/>
  <c r="T338" i="81"/>
  <c r="U338" i="81"/>
  <c r="AA338" i="81"/>
  <c r="T337" i="81"/>
  <c r="U337" i="81"/>
  <c r="T336" i="81"/>
  <c r="T335" i="81"/>
  <c r="U335" i="81"/>
  <c r="T334" i="81"/>
  <c r="U334" i="81"/>
  <c r="AA334" i="81"/>
  <c r="T333" i="81"/>
  <c r="U333" i="81"/>
  <c r="T332" i="81"/>
  <c r="T331" i="81"/>
  <c r="U331" i="81"/>
  <c r="T330" i="81"/>
  <c r="U330" i="81"/>
  <c r="AA330" i="81"/>
  <c r="T329" i="81"/>
  <c r="U329" i="81"/>
  <c r="T328" i="81"/>
  <c r="T327" i="81"/>
  <c r="U327" i="81"/>
  <c r="T326" i="81"/>
  <c r="U326" i="81"/>
  <c r="AA326" i="81"/>
  <c r="T325" i="81"/>
  <c r="U325" i="81"/>
  <c r="T324" i="81"/>
  <c r="T323" i="81"/>
  <c r="U323" i="81"/>
  <c r="T322" i="81"/>
  <c r="U322" i="81"/>
  <c r="AA322" i="81"/>
  <c r="T321" i="81"/>
  <c r="U321" i="81"/>
  <c r="T320" i="81"/>
  <c r="T319" i="81"/>
  <c r="U319" i="81"/>
  <c r="T318" i="81"/>
  <c r="U318" i="81"/>
  <c r="AA318" i="81"/>
  <c r="T317" i="81"/>
  <c r="U317" i="81"/>
  <c r="T316" i="81"/>
  <c r="T315" i="81"/>
  <c r="U315" i="81"/>
  <c r="T314" i="81"/>
  <c r="U314" i="81"/>
  <c r="AA314" i="81"/>
  <c r="T313" i="81"/>
  <c r="U313" i="81"/>
  <c r="T312" i="81"/>
  <c r="T311" i="81"/>
  <c r="U311" i="81"/>
  <c r="T310" i="81"/>
  <c r="U310" i="81"/>
  <c r="AA310" i="81"/>
  <c r="T309" i="81"/>
  <c r="U309" i="81"/>
  <c r="T308" i="81"/>
  <c r="T307" i="81"/>
  <c r="U307" i="81"/>
  <c r="T306" i="81"/>
  <c r="U306" i="81"/>
  <c r="AA306" i="81"/>
  <c r="T305" i="81"/>
  <c r="U305" i="81"/>
  <c r="T304" i="81"/>
  <c r="T303" i="81"/>
  <c r="U303" i="81"/>
  <c r="T302" i="81"/>
  <c r="U302" i="81"/>
  <c r="AA302" i="81"/>
  <c r="T301" i="81"/>
  <c r="U301" i="81"/>
  <c r="T300" i="81"/>
  <c r="T299" i="81"/>
  <c r="U299" i="81"/>
  <c r="T298" i="81"/>
  <c r="U298" i="81"/>
  <c r="AA298" i="81"/>
  <c r="T297" i="81"/>
  <c r="U297" i="81"/>
  <c r="T296" i="81"/>
  <c r="T295" i="81"/>
  <c r="U295" i="81"/>
  <c r="T294" i="81"/>
  <c r="U294" i="81"/>
  <c r="AA294" i="81"/>
  <c r="T293" i="81"/>
  <c r="U293" i="81"/>
  <c r="T292" i="81"/>
  <c r="T291" i="81"/>
  <c r="U291" i="81"/>
  <c r="T290" i="81"/>
  <c r="U290" i="81"/>
  <c r="AA290" i="81"/>
  <c r="T289" i="81"/>
  <c r="U289" i="81"/>
  <c r="T288" i="81"/>
  <c r="T287" i="81"/>
  <c r="U287" i="81"/>
  <c r="T286" i="81"/>
  <c r="U286" i="81"/>
  <c r="AA286" i="81"/>
  <c r="T285" i="81"/>
  <c r="U285" i="81"/>
  <c r="T284" i="81"/>
  <c r="T283" i="81"/>
  <c r="U283" i="81"/>
  <c r="T282" i="81"/>
  <c r="U282" i="81"/>
  <c r="AA282" i="81"/>
  <c r="T281" i="81"/>
  <c r="U281" i="81"/>
  <c r="T280" i="81"/>
  <c r="T279" i="81"/>
  <c r="U279" i="81"/>
  <c r="T278" i="81"/>
  <c r="U278" i="81"/>
  <c r="AA278" i="81"/>
  <c r="T277" i="81"/>
  <c r="U277" i="81"/>
  <c r="T276" i="81"/>
  <c r="T275" i="81"/>
  <c r="U275" i="81"/>
  <c r="T273" i="81"/>
  <c r="U273" i="81"/>
  <c r="T272" i="81"/>
  <c r="U272" i="81"/>
  <c r="T271" i="81"/>
  <c r="T270" i="81"/>
  <c r="U270" i="81"/>
  <c r="AA270" i="81"/>
  <c r="T269" i="81"/>
  <c r="U269" i="81"/>
  <c r="AA269" i="81"/>
  <c r="T268" i="81"/>
  <c r="U268" i="81"/>
  <c r="T267" i="81"/>
  <c r="T266" i="81"/>
  <c r="U266" i="81"/>
  <c r="AA266" i="81"/>
  <c r="T265" i="81"/>
  <c r="U265" i="81"/>
  <c r="AA265" i="81"/>
  <c r="T264" i="81"/>
  <c r="U264" i="81"/>
  <c r="T263" i="81"/>
  <c r="T262" i="81"/>
  <c r="U262" i="81"/>
  <c r="AA262" i="81"/>
  <c r="T261" i="81"/>
  <c r="U261" i="81"/>
  <c r="AA261" i="81"/>
  <c r="T260" i="81"/>
  <c r="U260" i="81"/>
  <c r="T259" i="81"/>
  <c r="T258" i="81"/>
  <c r="U258" i="81"/>
  <c r="AA258" i="81"/>
  <c r="T257" i="81"/>
  <c r="U257" i="81"/>
  <c r="AA257" i="81"/>
  <c r="T255" i="81"/>
  <c r="U255" i="81"/>
  <c r="T254" i="81"/>
  <c r="T253" i="81"/>
  <c r="U253" i="81"/>
  <c r="T252" i="81"/>
  <c r="U252" i="81"/>
  <c r="AA252" i="81"/>
  <c r="T251" i="81"/>
  <c r="U251" i="81"/>
  <c r="T250" i="81"/>
  <c r="T249" i="81"/>
  <c r="U249" i="81"/>
  <c r="T248" i="81"/>
  <c r="U248" i="81"/>
  <c r="AA248" i="81"/>
  <c r="T247" i="81"/>
  <c r="U247" i="81"/>
  <c r="T246" i="81"/>
  <c r="T245" i="81"/>
  <c r="U245" i="81"/>
  <c r="T244" i="81"/>
  <c r="U244" i="81"/>
  <c r="AA244" i="81"/>
  <c r="T243" i="81"/>
  <c r="U243" i="81"/>
  <c r="T242" i="81"/>
  <c r="T241" i="81"/>
  <c r="U241" i="81"/>
  <c r="AA241" i="81"/>
  <c r="T240" i="81"/>
  <c r="U240" i="81"/>
  <c r="AA240" i="81"/>
  <c r="T239" i="81"/>
  <c r="U239" i="81"/>
  <c r="T238" i="81"/>
  <c r="T237" i="81"/>
  <c r="U237" i="81"/>
  <c r="AA237" i="81"/>
  <c r="T236" i="81"/>
  <c r="U236" i="81"/>
  <c r="AA236" i="81"/>
  <c r="T235" i="81"/>
  <c r="U235" i="81"/>
  <c r="T234" i="81"/>
  <c r="T233" i="81"/>
  <c r="U233" i="81"/>
  <c r="AA233" i="81"/>
  <c r="T232" i="81"/>
  <c r="U232" i="81"/>
  <c r="AA232" i="81"/>
  <c r="T231" i="81"/>
  <c r="U231" i="81"/>
  <c r="T230" i="81"/>
  <c r="T229" i="81"/>
  <c r="U229" i="81"/>
  <c r="AA229" i="81"/>
  <c r="T228" i="81"/>
  <c r="U228" i="81"/>
  <c r="AA228" i="81"/>
  <c r="T227" i="81"/>
  <c r="U227" i="81"/>
  <c r="T226" i="81"/>
  <c r="T225" i="81"/>
  <c r="U225" i="81"/>
  <c r="AA225" i="81"/>
  <c r="T224" i="81"/>
  <c r="U224" i="81"/>
  <c r="AA224" i="81"/>
  <c r="T223" i="81"/>
  <c r="U223" i="81"/>
  <c r="T222" i="81"/>
  <c r="T221" i="81"/>
  <c r="U221" i="81"/>
  <c r="AA221" i="81"/>
  <c r="T220" i="81"/>
  <c r="U220" i="81"/>
  <c r="AA220" i="81"/>
  <c r="T219" i="81"/>
  <c r="U219" i="81"/>
  <c r="T218" i="81"/>
  <c r="T217" i="81"/>
  <c r="U217" i="81"/>
  <c r="AA217" i="81"/>
  <c r="T216" i="81"/>
  <c r="U216" i="81"/>
  <c r="AA216" i="81"/>
  <c r="T215" i="81"/>
  <c r="U215" i="81"/>
  <c r="T214" i="81"/>
  <c r="T213" i="81"/>
  <c r="U213" i="81"/>
  <c r="AA213" i="81"/>
  <c r="T212" i="81"/>
  <c r="U212" i="81"/>
  <c r="AA212" i="81"/>
  <c r="T211" i="81"/>
  <c r="U211" i="81"/>
  <c r="T210" i="81"/>
  <c r="T209" i="81"/>
  <c r="U209" i="81"/>
  <c r="AA209" i="81"/>
  <c r="T208" i="81"/>
  <c r="U208" i="81"/>
  <c r="AA208" i="81"/>
  <c r="T207" i="81"/>
  <c r="U207" i="81"/>
  <c r="T206" i="81"/>
  <c r="T205" i="81"/>
  <c r="U205" i="81"/>
  <c r="AA205" i="81"/>
  <c r="T204" i="81"/>
  <c r="U204" i="81"/>
  <c r="AA204" i="81"/>
  <c r="T203" i="81"/>
  <c r="U203" i="81"/>
  <c r="T202" i="81"/>
  <c r="T201" i="81"/>
  <c r="U201" i="81"/>
  <c r="AA201" i="81"/>
  <c r="T200" i="81"/>
  <c r="U200" i="81"/>
  <c r="AA200" i="81"/>
  <c r="T199" i="81"/>
  <c r="U199" i="81"/>
  <c r="T198" i="81"/>
  <c r="T197" i="81"/>
  <c r="U197" i="81"/>
  <c r="AA197" i="81"/>
  <c r="T196" i="81"/>
  <c r="U196" i="81"/>
  <c r="AA196" i="81"/>
  <c r="T195" i="81"/>
  <c r="U195" i="81"/>
  <c r="T194" i="81"/>
  <c r="T193" i="81"/>
  <c r="U193" i="81"/>
  <c r="AA193" i="81"/>
  <c r="T192" i="81"/>
  <c r="U192" i="81"/>
  <c r="AA192" i="81"/>
  <c r="T191" i="81"/>
  <c r="U191" i="81"/>
  <c r="T190" i="81"/>
  <c r="T189" i="81"/>
  <c r="U189" i="81"/>
  <c r="AA189" i="81"/>
  <c r="T188" i="81"/>
  <c r="U188" i="81"/>
  <c r="AA188" i="81"/>
  <c r="T187" i="81"/>
  <c r="U187" i="81"/>
  <c r="T186" i="81"/>
  <c r="T185" i="81"/>
  <c r="U185" i="81"/>
  <c r="AA185" i="81"/>
  <c r="T184" i="81"/>
  <c r="U184" i="81"/>
  <c r="AA184" i="81"/>
  <c r="T183" i="81"/>
  <c r="U183" i="81"/>
  <c r="T182" i="81"/>
  <c r="T181" i="81"/>
  <c r="U181" i="81"/>
  <c r="AA181" i="81"/>
  <c r="T180" i="81"/>
  <c r="U180" i="81"/>
  <c r="AA180" i="81"/>
  <c r="T178" i="81"/>
  <c r="U178" i="81"/>
  <c r="T177" i="81"/>
  <c r="T176" i="81"/>
  <c r="U176" i="81"/>
  <c r="AA176" i="81"/>
  <c r="T175" i="81"/>
  <c r="U175" i="81"/>
  <c r="AA175" i="81"/>
  <c r="T174" i="81"/>
  <c r="U174" i="81"/>
  <c r="T173" i="81"/>
  <c r="T172" i="81"/>
  <c r="U172" i="81"/>
  <c r="AA172" i="81"/>
  <c r="T171" i="81"/>
  <c r="U171" i="81"/>
  <c r="AA171" i="81"/>
  <c r="T170" i="81"/>
  <c r="U170" i="81"/>
  <c r="T169" i="81"/>
  <c r="T168" i="81"/>
  <c r="U168" i="81"/>
  <c r="AA168" i="81"/>
  <c r="T167" i="81"/>
  <c r="U167" i="81"/>
  <c r="AA167" i="81"/>
  <c r="T166" i="81"/>
  <c r="U166" i="81"/>
  <c r="T165" i="81"/>
  <c r="T164" i="81"/>
  <c r="U164" i="81"/>
  <c r="AA164" i="81"/>
  <c r="T162" i="81"/>
  <c r="U162" i="81"/>
  <c r="T161" i="81"/>
  <c r="U161" i="81"/>
  <c r="T160" i="81"/>
  <c r="T159" i="81"/>
  <c r="U159" i="81"/>
  <c r="AA159" i="81"/>
  <c r="T158" i="81"/>
  <c r="U158" i="81"/>
  <c r="AA158" i="81"/>
  <c r="T157" i="81"/>
  <c r="U157" i="81"/>
  <c r="T156" i="81"/>
  <c r="T155" i="81"/>
  <c r="U155" i="81"/>
  <c r="AA155" i="81"/>
  <c r="T154" i="81"/>
  <c r="U154" i="81"/>
  <c r="AA154" i="81"/>
  <c r="T153" i="81"/>
  <c r="U153" i="81"/>
  <c r="T152" i="81"/>
  <c r="T151" i="81"/>
  <c r="U151" i="81"/>
  <c r="AA151" i="81"/>
  <c r="T150" i="81"/>
  <c r="U150" i="81"/>
  <c r="AA150" i="81"/>
  <c r="T149" i="81"/>
  <c r="U149" i="81"/>
  <c r="T148" i="81"/>
  <c r="T147" i="81"/>
  <c r="U147" i="81"/>
  <c r="AA147" i="81"/>
  <c r="T146" i="81"/>
  <c r="U146" i="81"/>
  <c r="AA146" i="81"/>
  <c r="T145" i="81"/>
  <c r="U145" i="81"/>
  <c r="T144" i="81"/>
  <c r="T143" i="81"/>
  <c r="U143" i="81"/>
  <c r="AA143" i="81"/>
  <c r="T142" i="81"/>
  <c r="U142" i="81"/>
  <c r="AA142" i="81"/>
  <c r="T141" i="81"/>
  <c r="U141" i="81"/>
  <c r="T140" i="81"/>
  <c r="T139" i="81"/>
  <c r="U139" i="81"/>
  <c r="AA139" i="81"/>
  <c r="T138" i="81"/>
  <c r="U138" i="81"/>
  <c r="AA138" i="81"/>
  <c r="T137" i="81"/>
  <c r="U137" i="81"/>
  <c r="T135" i="81"/>
  <c r="T134" i="81"/>
  <c r="U134" i="81"/>
  <c r="T133" i="81"/>
  <c r="U133" i="81"/>
  <c r="AA133" i="81"/>
  <c r="T132" i="81"/>
  <c r="U132" i="81"/>
  <c r="T131" i="81"/>
  <c r="T130" i="81"/>
  <c r="U130" i="81"/>
  <c r="AA130" i="81"/>
  <c r="T129" i="81"/>
  <c r="U129" i="81"/>
  <c r="AA129" i="81"/>
  <c r="T128" i="81"/>
  <c r="U128" i="81"/>
  <c r="T127" i="81"/>
  <c r="T126" i="81"/>
  <c r="U126" i="81"/>
  <c r="AA126" i="81"/>
  <c r="T125" i="81"/>
  <c r="U125" i="81"/>
  <c r="AA125" i="81"/>
  <c r="T124" i="81"/>
  <c r="U124" i="81"/>
  <c r="T123" i="81"/>
  <c r="T122" i="81"/>
  <c r="U122" i="81"/>
  <c r="AA122" i="81"/>
  <c r="T121" i="81"/>
  <c r="U121" i="81"/>
  <c r="AA121" i="81"/>
  <c r="T120" i="81"/>
  <c r="U120" i="81"/>
  <c r="T119" i="81"/>
  <c r="T118" i="81"/>
  <c r="U118" i="81"/>
  <c r="AA118" i="81"/>
  <c r="T116" i="81"/>
  <c r="U116" i="81"/>
  <c r="AA116" i="81"/>
  <c r="T115" i="81"/>
  <c r="U115" i="81"/>
  <c r="T114" i="81"/>
  <c r="T113" i="81"/>
  <c r="U113" i="81"/>
  <c r="T112" i="81"/>
  <c r="U112" i="81"/>
  <c r="T111" i="81"/>
  <c r="U111" i="81"/>
  <c r="T110" i="81"/>
  <c r="T109" i="81"/>
  <c r="U109" i="81"/>
  <c r="AA109" i="81"/>
  <c r="T108" i="81"/>
  <c r="T107" i="81"/>
  <c r="U107" i="81"/>
  <c r="T106" i="81"/>
  <c r="T105" i="81"/>
  <c r="U105" i="81"/>
  <c r="AA105" i="81"/>
  <c r="T104" i="81"/>
  <c r="U104" i="81"/>
  <c r="AA104" i="81"/>
  <c r="T103" i="81"/>
  <c r="U103" i="81"/>
  <c r="T102" i="81"/>
  <c r="T101" i="81"/>
  <c r="U101" i="81"/>
  <c r="AA101" i="81"/>
  <c r="T100" i="81"/>
  <c r="U100" i="81"/>
  <c r="AA100" i="81"/>
  <c r="T99" i="81"/>
  <c r="U99" i="81"/>
  <c r="T98" i="81"/>
  <c r="T97" i="81"/>
  <c r="U97" i="81"/>
  <c r="AA97" i="81"/>
  <c r="T96" i="81"/>
  <c r="T95" i="81"/>
  <c r="U95" i="81"/>
  <c r="T94" i="81"/>
  <c r="T93" i="81"/>
  <c r="U93" i="81"/>
  <c r="AA93" i="81"/>
  <c r="T92" i="81"/>
  <c r="U92" i="81"/>
  <c r="AA92" i="81"/>
  <c r="T91" i="81"/>
  <c r="U91" i="81"/>
  <c r="T90" i="81"/>
  <c r="T88" i="81"/>
  <c r="U88" i="81"/>
  <c r="T87" i="81"/>
  <c r="U87" i="81"/>
  <c r="AA87" i="81"/>
  <c r="T86" i="81"/>
  <c r="U86" i="81"/>
  <c r="T85" i="81"/>
  <c r="T84" i="81"/>
  <c r="U84" i="81"/>
  <c r="AA84" i="81"/>
  <c r="T83" i="81"/>
  <c r="T82" i="81"/>
  <c r="U82" i="81"/>
  <c r="T81" i="81"/>
  <c r="T80" i="81"/>
  <c r="U80" i="81"/>
  <c r="AA80" i="81"/>
  <c r="T79" i="81"/>
  <c r="T78" i="81"/>
  <c r="U78" i="81"/>
  <c r="T77" i="81"/>
  <c r="T76" i="81"/>
  <c r="U76" i="81"/>
  <c r="AA76" i="81"/>
  <c r="T73" i="81"/>
  <c r="U73" i="81"/>
  <c r="T72" i="81"/>
  <c r="T71" i="81"/>
  <c r="U71" i="81"/>
  <c r="AA71" i="81"/>
  <c r="T70" i="81"/>
  <c r="U70" i="81"/>
  <c r="AA70" i="81"/>
  <c r="T69" i="81"/>
  <c r="U69" i="81"/>
  <c r="AA69" i="81"/>
  <c r="T68" i="81"/>
  <c r="T67" i="81"/>
  <c r="U67" i="81"/>
  <c r="AA67" i="81"/>
  <c r="T66" i="81"/>
  <c r="T65" i="81"/>
  <c r="U65" i="81"/>
  <c r="AA65" i="81"/>
  <c r="T64" i="81"/>
  <c r="T63" i="81"/>
  <c r="U63" i="81"/>
  <c r="AA63" i="81"/>
  <c r="T62" i="81"/>
  <c r="T61" i="81"/>
  <c r="U61" i="81"/>
  <c r="AA61" i="81"/>
  <c r="T60" i="81"/>
  <c r="T59" i="81"/>
  <c r="U59" i="81"/>
  <c r="AA59" i="81"/>
  <c r="T58" i="81"/>
  <c r="U58" i="81"/>
  <c r="AA58" i="81"/>
  <c r="T57" i="81"/>
  <c r="U57" i="81"/>
  <c r="AA57" i="81"/>
  <c r="T56" i="81"/>
  <c r="T55" i="81"/>
  <c r="U55" i="81"/>
  <c r="AA55" i="81"/>
  <c r="T54" i="81"/>
  <c r="U54" i="81"/>
  <c r="AA54" i="81"/>
  <c r="T53" i="81"/>
  <c r="U53" i="81"/>
  <c r="AA53" i="81"/>
  <c r="T51" i="81"/>
  <c r="T50" i="81"/>
  <c r="U50" i="81"/>
  <c r="AA50" i="81"/>
  <c r="T49" i="81"/>
  <c r="T48" i="81"/>
  <c r="U48" i="81"/>
  <c r="AA48" i="81"/>
  <c r="T47" i="81"/>
  <c r="T46" i="81"/>
  <c r="U46" i="81"/>
  <c r="AA46" i="81"/>
  <c r="T45" i="81"/>
  <c r="T44" i="81"/>
  <c r="U44" i="81"/>
  <c r="AA44" i="81"/>
  <c r="T43" i="81"/>
  <c r="T42" i="81"/>
  <c r="U42" i="81"/>
  <c r="AA42" i="81"/>
  <c r="T40" i="81"/>
  <c r="U40" i="81"/>
  <c r="AA40" i="81"/>
  <c r="T39" i="81"/>
  <c r="U39" i="81"/>
  <c r="AA39" i="81"/>
  <c r="T38" i="81"/>
  <c r="T37" i="81"/>
  <c r="U37" i="81"/>
  <c r="AA37" i="81"/>
  <c r="T36" i="81"/>
  <c r="U36" i="81"/>
  <c r="AA36" i="81"/>
  <c r="T35" i="81"/>
  <c r="U35" i="81"/>
  <c r="AA35" i="81"/>
  <c r="T34" i="81"/>
  <c r="T33" i="81"/>
  <c r="U33" i="81"/>
  <c r="AA33" i="81"/>
  <c r="T32" i="81"/>
  <c r="T31" i="81"/>
  <c r="U31" i="81"/>
  <c r="AA31" i="81"/>
  <c r="T30" i="81"/>
  <c r="T29" i="81"/>
  <c r="U29" i="81"/>
  <c r="AA29" i="81"/>
  <c r="T28" i="81"/>
  <c r="T27" i="81"/>
  <c r="U27" i="81"/>
  <c r="AA27" i="81"/>
  <c r="T25" i="81"/>
  <c r="T24" i="81"/>
  <c r="T23" i="81"/>
  <c r="U23" i="81"/>
  <c r="AA23" i="81"/>
  <c r="T22" i="81"/>
  <c r="U22" i="81"/>
  <c r="AA22" i="81"/>
  <c r="T21" i="81"/>
  <c r="T19" i="81"/>
  <c r="U19" i="81"/>
  <c r="T18" i="81"/>
  <c r="U18" i="81"/>
  <c r="AA18" i="81"/>
  <c r="T17" i="81"/>
  <c r="U17" i="81"/>
  <c r="AA17" i="81"/>
  <c r="T16" i="81"/>
  <c r="T14" i="81"/>
  <c r="U14" i="81"/>
  <c r="T13" i="81"/>
  <c r="U13" i="81"/>
  <c r="T12" i="81"/>
  <c r="U12" i="81"/>
  <c r="T11" i="81"/>
  <c r="T10" i="81"/>
  <c r="U10" i="81"/>
  <c r="AA10" i="81"/>
  <c r="T9" i="81"/>
  <c r="T8" i="81"/>
  <c r="T7" i="81"/>
  <c r="T6" i="81"/>
  <c r="T5" i="81"/>
  <c r="T4" i="81"/>
  <c r="T3" i="81"/>
  <c r="AA78" i="81"/>
  <c r="AA82" i="81"/>
  <c r="AA86" i="81"/>
  <c r="AA91" i="81"/>
  <c r="AA95" i="81"/>
  <c r="AA99" i="81"/>
  <c r="AA103" i="81"/>
  <c r="AA107" i="81"/>
  <c r="AA111" i="81"/>
  <c r="AA115" i="81"/>
  <c r="AA120" i="81"/>
  <c r="AA124" i="81"/>
  <c r="AA128" i="81"/>
  <c r="AA132" i="81"/>
  <c r="AA137" i="81"/>
  <c r="AA141" i="81"/>
  <c r="AA145" i="81"/>
  <c r="AA149" i="81"/>
  <c r="AA153" i="81"/>
  <c r="AA157" i="81"/>
  <c r="AA161" i="81"/>
  <c r="AA166" i="81"/>
  <c r="AA170" i="81"/>
  <c r="AA174" i="81"/>
  <c r="AA178" i="81"/>
  <c r="AA183" i="81"/>
  <c r="AA187" i="81"/>
  <c r="AA191" i="81"/>
  <c r="AA195" i="81"/>
  <c r="AA199" i="81"/>
  <c r="AA203" i="81"/>
  <c r="AA207" i="81"/>
  <c r="AA211" i="81"/>
  <c r="AA215" i="81"/>
  <c r="AA219" i="81"/>
  <c r="AA223" i="81"/>
  <c r="AA227" i="81"/>
  <c r="AA231" i="81"/>
  <c r="AA235" i="81"/>
  <c r="AA239" i="81"/>
  <c r="AA243" i="81"/>
  <c r="AA247" i="81"/>
  <c r="AA251" i="81"/>
  <c r="AA255" i="81"/>
  <c r="AA260" i="81"/>
  <c r="AA264" i="81"/>
  <c r="AA268" i="81"/>
  <c r="AA272" i="81"/>
  <c r="AA277" i="81"/>
  <c r="AA281" i="81"/>
  <c r="AA285" i="81"/>
  <c r="AA289" i="81"/>
  <c r="AA293" i="81"/>
  <c r="AA297" i="81"/>
  <c r="AA301" i="81"/>
  <c r="AA305" i="81"/>
  <c r="AA309" i="81"/>
  <c r="AA313" i="81"/>
  <c r="AA317" i="81"/>
  <c r="AA321" i="81"/>
  <c r="AA325" i="81"/>
  <c r="AA329" i="81"/>
  <c r="AA333" i="81"/>
  <c r="AA337" i="81"/>
  <c r="AA345" i="81"/>
  <c r="AA349" i="81"/>
  <c r="AA323" i="81"/>
  <c r="AA311" i="81"/>
  <c r="AA327" i="81"/>
  <c r="AA307" i="81"/>
  <c r="AA275" i="81"/>
  <c r="AA279" i="81"/>
  <c r="AA283" i="81"/>
  <c r="AA287" i="81"/>
  <c r="AA291" i="81"/>
  <c r="AA295" i="81"/>
  <c r="AA299" i="81"/>
  <c r="AA303" i="81"/>
  <c r="AA315" i="81"/>
  <c r="AA331" i="81"/>
  <c r="AA319" i="81"/>
  <c r="AA335" i="81"/>
  <c r="AA273" i="81"/>
  <c r="AA249" i="81"/>
  <c r="AA253" i="81"/>
  <c r="AA245" i="81"/>
  <c r="AA162" i="81"/>
  <c r="AA134" i="81"/>
  <c r="AA113" i="81"/>
  <c r="AA112" i="81"/>
  <c r="AA88" i="81"/>
  <c r="AA73" i="81"/>
  <c r="AA19" i="81"/>
  <c r="Z32" i="81"/>
  <c r="Y32" i="81"/>
  <c r="Z45" i="81"/>
  <c r="Y45" i="81"/>
  <c r="Z62" i="81"/>
  <c r="Y62" i="81"/>
  <c r="Z79" i="81"/>
  <c r="Y79" i="81"/>
  <c r="Z96" i="81"/>
  <c r="Y96" i="81"/>
  <c r="Z108" i="81"/>
  <c r="Y108" i="81"/>
  <c r="Z6" i="81"/>
  <c r="Y6" i="81"/>
  <c r="Z24" i="81"/>
  <c r="Y24" i="81"/>
  <c r="Z3" i="81"/>
  <c r="Y3" i="81"/>
  <c r="Z7" i="81"/>
  <c r="Y7" i="81"/>
  <c r="Z11" i="81"/>
  <c r="Y11" i="81"/>
  <c r="Z16" i="81"/>
  <c r="Y16" i="81"/>
  <c r="Z21" i="81"/>
  <c r="Y21" i="81"/>
  <c r="Z25" i="81"/>
  <c r="Y25" i="81"/>
  <c r="Z30" i="81"/>
  <c r="Y30" i="81"/>
  <c r="Z34" i="81"/>
  <c r="Y34" i="81"/>
  <c r="Z38" i="81"/>
  <c r="Y38" i="81"/>
  <c r="Z43" i="81"/>
  <c r="Y43" i="81"/>
  <c r="Z47" i="81"/>
  <c r="Y47" i="81"/>
  <c r="Z51" i="81"/>
  <c r="Y51" i="81"/>
  <c r="Z56" i="81"/>
  <c r="Y56" i="81"/>
  <c r="Z60" i="81"/>
  <c r="Y60" i="81"/>
  <c r="Z64" i="81"/>
  <c r="Y64" i="81"/>
  <c r="Z68" i="81"/>
  <c r="Y68" i="81"/>
  <c r="Z72" i="81"/>
  <c r="Y72" i="81"/>
  <c r="Z77" i="81"/>
  <c r="Y77" i="81"/>
  <c r="Z81" i="81"/>
  <c r="Y81" i="81"/>
  <c r="Z85" i="81"/>
  <c r="Y85" i="81"/>
  <c r="Z90" i="81"/>
  <c r="Y90" i="81"/>
  <c r="Z94" i="81"/>
  <c r="Y94" i="81"/>
  <c r="Z98" i="81"/>
  <c r="Y98" i="81"/>
  <c r="Z102" i="81"/>
  <c r="Y102" i="81"/>
  <c r="Z106" i="81"/>
  <c r="Y106" i="81"/>
  <c r="Z110" i="81"/>
  <c r="Y110" i="81"/>
  <c r="Z114" i="81"/>
  <c r="Y114" i="81"/>
  <c r="Z119" i="81"/>
  <c r="Y119" i="81"/>
  <c r="Z123" i="81"/>
  <c r="Y123" i="81"/>
  <c r="Z127" i="81"/>
  <c r="Y127" i="81"/>
  <c r="Z131" i="81"/>
  <c r="Y131" i="81"/>
  <c r="Z135" i="81"/>
  <c r="Y135" i="81"/>
  <c r="Z140" i="81"/>
  <c r="Y140" i="81"/>
  <c r="Z144" i="81"/>
  <c r="Y144" i="81"/>
  <c r="Z148" i="81"/>
  <c r="Y148" i="81"/>
  <c r="Z152" i="81"/>
  <c r="Y152" i="81"/>
  <c r="Z156" i="81"/>
  <c r="Y156" i="81"/>
  <c r="Z160" i="81"/>
  <c r="Y160" i="81"/>
  <c r="Z165" i="81"/>
  <c r="Y165" i="81"/>
  <c r="Z169" i="81"/>
  <c r="Y169" i="81"/>
  <c r="Z173" i="81"/>
  <c r="Y173" i="81"/>
  <c r="Z177" i="81"/>
  <c r="Y177" i="81"/>
  <c r="Z182" i="81"/>
  <c r="Y182" i="81"/>
  <c r="Z186" i="81"/>
  <c r="Y186" i="81"/>
  <c r="Z190" i="81"/>
  <c r="Y190" i="81"/>
  <c r="Z194" i="81"/>
  <c r="Y194" i="81"/>
  <c r="Z198" i="81"/>
  <c r="Y198" i="81"/>
  <c r="Z202" i="81"/>
  <c r="Y202" i="81"/>
  <c r="Z206" i="81"/>
  <c r="Y206" i="81"/>
  <c r="Z210" i="81"/>
  <c r="Y210" i="81"/>
  <c r="Z214" i="81"/>
  <c r="Y214" i="81"/>
  <c r="Z218" i="81"/>
  <c r="Y218" i="81"/>
  <c r="Z222" i="81"/>
  <c r="Y222" i="81"/>
  <c r="Z226" i="81"/>
  <c r="Y226" i="81"/>
  <c r="Z230" i="81"/>
  <c r="Y230" i="81"/>
  <c r="Z234" i="81"/>
  <c r="Y234" i="81"/>
  <c r="Z238" i="81"/>
  <c r="Y238" i="81"/>
  <c r="Z242" i="81"/>
  <c r="Y242" i="81"/>
  <c r="Z246" i="81"/>
  <c r="Y246" i="81"/>
  <c r="Z250" i="81"/>
  <c r="Y250" i="81"/>
  <c r="Z254" i="81"/>
  <c r="Y254" i="81"/>
  <c r="Z259" i="81"/>
  <c r="Y259" i="81"/>
  <c r="Z263" i="81"/>
  <c r="Y263" i="81"/>
  <c r="Z267" i="81"/>
  <c r="Y267" i="81"/>
  <c r="Z271" i="81"/>
  <c r="Y271" i="81"/>
  <c r="Z276" i="81"/>
  <c r="Y276" i="81"/>
  <c r="Z280" i="81"/>
  <c r="Y280" i="81"/>
  <c r="Z284" i="81"/>
  <c r="Y284" i="81"/>
  <c r="Z288" i="81"/>
  <c r="Y288" i="81"/>
  <c r="Z292" i="81"/>
  <c r="Y292" i="81"/>
  <c r="Z296" i="81"/>
  <c r="Y296" i="81"/>
  <c r="Z300" i="81"/>
  <c r="Y300" i="81"/>
  <c r="Z304" i="81"/>
  <c r="Y304" i="81"/>
  <c r="Z308" i="81"/>
  <c r="Y308" i="81"/>
  <c r="Z312" i="81"/>
  <c r="Y312" i="81"/>
  <c r="Z316" i="81"/>
  <c r="Y316" i="81"/>
  <c r="Z320" i="81"/>
  <c r="Y320" i="81"/>
  <c r="Z324" i="81"/>
  <c r="Y324" i="81"/>
  <c r="Z328" i="81"/>
  <c r="Y328" i="81"/>
  <c r="Z332" i="81"/>
  <c r="Y332" i="81"/>
  <c r="Z336" i="81"/>
  <c r="Y336" i="81"/>
  <c r="Z340" i="81"/>
  <c r="Y340" i="81"/>
  <c r="U340" i="81"/>
  <c r="AA340" i="81"/>
  <c r="Z344" i="81"/>
  <c r="Y344" i="81"/>
  <c r="U344" i="81"/>
  <c r="AA344" i="81"/>
  <c r="Z348" i="81"/>
  <c r="Y348" i="81"/>
  <c r="U348" i="81"/>
  <c r="AA348" i="81"/>
  <c r="Z352" i="81"/>
  <c r="Y352" i="81"/>
  <c r="U352" i="81"/>
  <c r="AA352" i="81"/>
  <c r="Z356" i="81"/>
  <c r="Y356" i="81"/>
  <c r="U356" i="81"/>
  <c r="AA356" i="81"/>
  <c r="U6" i="81"/>
  <c r="AA6" i="81"/>
  <c r="Z9" i="81"/>
  <c r="Y9" i="81"/>
  <c r="Z28" i="81"/>
  <c r="Y28" i="81"/>
  <c r="Z49" i="81"/>
  <c r="Y49" i="81"/>
  <c r="Z66" i="81"/>
  <c r="Y66" i="81"/>
  <c r="Z83" i="81"/>
  <c r="Y83" i="81"/>
  <c r="Z4" i="81"/>
  <c r="Y4" i="81"/>
  <c r="Z8" i="81"/>
  <c r="Y8" i="81"/>
  <c r="Z17" i="81"/>
  <c r="Y17" i="81"/>
  <c r="Z22" i="81"/>
  <c r="Y22" i="81"/>
  <c r="Z27" i="81"/>
  <c r="Y27" i="81"/>
  <c r="Z31" i="81"/>
  <c r="Y31" i="81"/>
  <c r="Z35" i="81"/>
  <c r="Y35" i="81"/>
  <c r="Z39" i="81"/>
  <c r="Y39" i="81"/>
  <c r="Z44" i="81"/>
  <c r="Y44" i="81"/>
  <c r="Z48" i="81"/>
  <c r="Y48" i="81"/>
  <c r="Z53" i="81"/>
  <c r="Y53" i="81"/>
  <c r="Z57" i="81"/>
  <c r="Y57" i="81"/>
  <c r="Z61" i="81"/>
  <c r="Y61" i="81"/>
  <c r="Z65" i="81"/>
  <c r="Y65" i="81"/>
  <c r="Z69" i="81"/>
  <c r="Y69" i="81"/>
  <c r="Z73" i="81"/>
  <c r="Y73" i="81"/>
  <c r="Z78" i="81"/>
  <c r="Y78" i="81"/>
  <c r="Z82" i="81"/>
  <c r="Y82" i="81"/>
  <c r="Z86" i="81"/>
  <c r="Y86" i="81"/>
  <c r="Z91" i="81"/>
  <c r="Y91" i="81"/>
  <c r="Z95" i="81"/>
  <c r="Y95" i="81"/>
  <c r="Z99" i="81"/>
  <c r="Y99" i="81"/>
  <c r="Z103" i="81"/>
  <c r="Y103" i="81"/>
  <c r="Z107" i="81"/>
  <c r="Y107" i="81"/>
  <c r="Z111" i="81"/>
  <c r="Y111" i="81"/>
  <c r="Z115" i="81"/>
  <c r="Y115" i="81"/>
  <c r="Z120" i="81"/>
  <c r="Y120" i="81"/>
  <c r="Z124" i="81"/>
  <c r="Y124" i="81"/>
  <c r="Z128" i="81"/>
  <c r="Y128" i="81"/>
  <c r="Z132" i="81"/>
  <c r="Y132" i="81"/>
  <c r="Z137" i="81"/>
  <c r="Y137" i="81"/>
  <c r="Z141" i="81"/>
  <c r="Y141" i="81"/>
  <c r="Z145" i="81"/>
  <c r="Y145" i="81"/>
  <c r="Z149" i="81"/>
  <c r="Y149" i="81"/>
  <c r="Z153" i="81"/>
  <c r="Y153" i="81"/>
  <c r="Z157" i="81"/>
  <c r="Y157" i="81"/>
  <c r="Z161" i="81"/>
  <c r="Y161" i="81"/>
  <c r="Z166" i="81"/>
  <c r="Y166" i="81"/>
  <c r="Z170" i="81"/>
  <c r="Y170" i="81"/>
  <c r="Z174" i="81"/>
  <c r="Y174" i="81"/>
  <c r="Z178" i="81"/>
  <c r="Y178" i="81"/>
  <c r="Z183" i="81"/>
  <c r="Y183" i="81"/>
  <c r="Z187" i="81"/>
  <c r="Y187" i="81"/>
  <c r="Z191" i="81"/>
  <c r="Y191" i="81"/>
  <c r="Z195" i="81"/>
  <c r="Y195" i="81"/>
  <c r="Z199" i="81"/>
  <c r="Y199" i="81"/>
  <c r="Z203" i="81"/>
  <c r="Y203" i="81"/>
  <c r="Z207" i="81"/>
  <c r="Y207" i="81"/>
  <c r="Z211" i="81"/>
  <c r="Y211" i="81"/>
  <c r="Z215" i="81"/>
  <c r="Y215" i="81"/>
  <c r="Z219" i="81"/>
  <c r="Y219" i="81"/>
  <c r="Z223" i="81"/>
  <c r="Y223" i="81"/>
  <c r="Z227" i="81"/>
  <c r="Y227" i="81"/>
  <c r="Z231" i="81"/>
  <c r="Y231" i="81"/>
  <c r="Z235" i="81"/>
  <c r="Y235" i="81"/>
  <c r="Z239" i="81"/>
  <c r="Y239" i="81"/>
  <c r="Z243" i="81"/>
  <c r="Y243" i="81"/>
  <c r="Z247" i="81"/>
  <c r="Y247" i="81"/>
  <c r="Z251" i="81"/>
  <c r="Y251" i="81"/>
  <c r="Z255" i="81"/>
  <c r="Y255" i="81"/>
  <c r="Z260" i="81"/>
  <c r="Y260" i="81"/>
  <c r="Z264" i="81"/>
  <c r="Y264" i="81"/>
  <c r="Z268" i="81"/>
  <c r="Y268" i="81"/>
  <c r="Z272" i="81"/>
  <c r="Y272" i="81"/>
  <c r="Z277" i="81"/>
  <c r="Y277" i="81"/>
  <c r="Z281" i="81"/>
  <c r="Y281" i="81"/>
  <c r="Z285" i="81"/>
  <c r="Y285" i="81"/>
  <c r="Z289" i="81"/>
  <c r="Y289" i="81"/>
  <c r="Z293" i="81"/>
  <c r="Y293" i="81"/>
  <c r="Z297" i="81"/>
  <c r="Y297" i="81"/>
  <c r="Z301" i="81"/>
  <c r="Y301" i="81"/>
  <c r="Z305" i="81"/>
  <c r="Y305" i="81"/>
  <c r="Z309" i="81"/>
  <c r="Y309" i="81"/>
  <c r="Z313" i="81"/>
  <c r="Y313" i="81"/>
  <c r="Z317" i="81"/>
  <c r="Y317" i="81"/>
  <c r="Z321" i="81"/>
  <c r="Y321" i="81"/>
  <c r="Z325" i="81"/>
  <c r="Y325" i="81"/>
  <c r="Z329" i="81"/>
  <c r="Y329" i="81"/>
  <c r="Z333" i="81"/>
  <c r="Y333" i="81"/>
  <c r="Z337" i="81"/>
  <c r="Y337" i="81"/>
  <c r="Z341" i="81"/>
  <c r="Y341" i="81"/>
  <c r="Z345" i="81"/>
  <c r="Y345" i="81"/>
  <c r="Z349" i="81"/>
  <c r="Y349" i="81"/>
  <c r="Y353" i="81"/>
  <c r="Z353" i="81"/>
  <c r="U353" i="81"/>
  <c r="AA353" i="81"/>
  <c r="U3" i="81"/>
  <c r="AA3" i="81"/>
  <c r="U7" i="81"/>
  <c r="AA7" i="81"/>
  <c r="U11" i="81"/>
  <c r="AA11" i="81"/>
  <c r="U28" i="81"/>
  <c r="AA28" i="81"/>
  <c r="U32" i="81"/>
  <c r="AA32" i="81"/>
  <c r="U45" i="81"/>
  <c r="AA45" i="81"/>
  <c r="U49" i="81"/>
  <c r="AA49" i="81"/>
  <c r="U62" i="81"/>
  <c r="AA62" i="81"/>
  <c r="U66" i="81"/>
  <c r="AA66" i="81"/>
  <c r="U79" i="81"/>
  <c r="AA79" i="81"/>
  <c r="U83" i="81"/>
  <c r="AA83" i="81"/>
  <c r="U96" i="81"/>
  <c r="AA96" i="81"/>
  <c r="U108" i="81"/>
  <c r="AA108" i="81"/>
  <c r="Z18" i="81"/>
  <c r="Y18" i="81"/>
  <c r="Z36" i="81"/>
  <c r="Y36" i="81"/>
  <c r="Z54" i="81"/>
  <c r="Y54" i="81"/>
  <c r="Z70" i="81"/>
  <c r="Y70" i="81"/>
  <c r="Z87" i="81"/>
  <c r="Y87" i="81"/>
  <c r="Z100" i="81"/>
  <c r="Y100" i="81"/>
  <c r="Z112" i="81"/>
  <c r="Y112" i="81"/>
  <c r="Z121" i="81"/>
  <c r="Y121" i="81"/>
  <c r="Z125" i="81"/>
  <c r="Y125" i="81"/>
  <c r="Z129" i="81"/>
  <c r="Y129" i="81"/>
  <c r="Z133" i="81"/>
  <c r="Y133" i="81"/>
  <c r="Z138" i="81"/>
  <c r="Y138" i="81"/>
  <c r="Z142" i="81"/>
  <c r="Y142" i="81"/>
  <c r="Z146" i="81"/>
  <c r="Y146" i="81"/>
  <c r="Z150" i="81"/>
  <c r="Y150" i="81"/>
  <c r="Z154" i="81"/>
  <c r="Y154" i="81"/>
  <c r="Z158" i="81"/>
  <c r="Y158" i="81"/>
  <c r="Z162" i="81"/>
  <c r="Y162" i="81"/>
  <c r="Z167" i="81"/>
  <c r="Y167" i="81"/>
  <c r="Z171" i="81"/>
  <c r="Y171" i="81"/>
  <c r="Z175" i="81"/>
  <c r="Y175" i="81"/>
  <c r="Z180" i="81"/>
  <c r="Y180" i="81"/>
  <c r="Z184" i="81"/>
  <c r="Y184" i="81"/>
  <c r="Z188" i="81"/>
  <c r="Y188" i="81"/>
  <c r="Z192" i="81"/>
  <c r="Y192" i="81"/>
  <c r="Z196" i="81"/>
  <c r="Y196" i="81"/>
  <c r="Z200" i="81"/>
  <c r="Y200" i="81"/>
  <c r="Z204" i="81"/>
  <c r="Y204" i="81"/>
  <c r="Z208" i="81"/>
  <c r="Y208" i="81"/>
  <c r="Z212" i="81"/>
  <c r="Y212" i="81"/>
  <c r="Z216" i="81"/>
  <c r="Y216" i="81"/>
  <c r="Z220" i="81"/>
  <c r="Y220" i="81"/>
  <c r="Z224" i="81"/>
  <c r="Y224" i="81"/>
  <c r="Z228" i="81"/>
  <c r="Y228" i="81"/>
  <c r="Z232" i="81"/>
  <c r="Y232" i="81"/>
  <c r="Z236" i="81"/>
  <c r="Y236" i="81"/>
  <c r="Z240" i="81"/>
  <c r="Y240" i="81"/>
  <c r="Z244" i="81"/>
  <c r="Y244" i="81"/>
  <c r="Z248" i="81"/>
  <c r="Y248" i="81"/>
  <c r="Z252" i="81"/>
  <c r="Y252" i="81"/>
  <c r="Z257" i="81"/>
  <c r="Y257" i="81"/>
  <c r="Z261" i="81"/>
  <c r="Y261" i="81"/>
  <c r="Z265" i="81"/>
  <c r="Y265" i="81"/>
  <c r="Z269" i="81"/>
  <c r="Y269" i="81"/>
  <c r="Z273" i="81"/>
  <c r="Y273" i="81"/>
  <c r="Z278" i="81"/>
  <c r="Y278" i="81"/>
  <c r="Z282" i="81"/>
  <c r="Y282" i="81"/>
  <c r="Z286" i="81"/>
  <c r="Y286" i="81"/>
  <c r="Z290" i="81"/>
  <c r="Y290" i="81"/>
  <c r="Z294" i="81"/>
  <c r="Y294" i="81"/>
  <c r="Z298" i="81"/>
  <c r="Y298" i="81"/>
  <c r="Z302" i="81"/>
  <c r="Y302" i="81"/>
  <c r="Z306" i="81"/>
  <c r="Y306" i="81"/>
  <c r="Z310" i="81"/>
  <c r="Y310" i="81"/>
  <c r="Z314" i="81"/>
  <c r="Y314" i="81"/>
  <c r="Z318" i="81"/>
  <c r="Y318" i="81"/>
  <c r="Z322" i="81"/>
  <c r="Y322" i="81"/>
  <c r="Z326" i="81"/>
  <c r="Y326" i="81"/>
  <c r="Z330" i="81"/>
  <c r="Y330" i="81"/>
  <c r="Z334" i="81"/>
  <c r="Y334" i="81"/>
  <c r="Z338" i="81"/>
  <c r="Y338" i="81"/>
  <c r="Z342" i="81"/>
  <c r="Y342" i="81"/>
  <c r="Z346" i="81"/>
  <c r="Y346" i="81"/>
  <c r="Z350" i="81"/>
  <c r="Y350" i="81"/>
  <c r="Y354" i="81"/>
  <c r="Z354" i="81"/>
  <c r="U4" i="81"/>
  <c r="AA4" i="81"/>
  <c r="U8" i="81"/>
  <c r="AA8" i="81"/>
  <c r="U24" i="81"/>
  <c r="AA24" i="81"/>
  <c r="Z5" i="81"/>
  <c r="Y5" i="81"/>
  <c r="Z23" i="81"/>
  <c r="Y23" i="81"/>
  <c r="Z40" i="81"/>
  <c r="Y40" i="81"/>
  <c r="Z58" i="81"/>
  <c r="Y58" i="81"/>
  <c r="Z92" i="81"/>
  <c r="Y92" i="81"/>
  <c r="Z104" i="81"/>
  <c r="Y104" i="81"/>
  <c r="Z116" i="81"/>
  <c r="Y116" i="81"/>
  <c r="Z10" i="81"/>
  <c r="Y10" i="81"/>
  <c r="Z19" i="81"/>
  <c r="Y19" i="81"/>
  <c r="Z29" i="81"/>
  <c r="Y29" i="81"/>
  <c r="Z33" i="81"/>
  <c r="Y33" i="81"/>
  <c r="Z37" i="81"/>
  <c r="Y37" i="81"/>
  <c r="Z42" i="81"/>
  <c r="Y42" i="81"/>
  <c r="Z46" i="81"/>
  <c r="Y46" i="81"/>
  <c r="Z50" i="81"/>
  <c r="Y50" i="81"/>
  <c r="Z55" i="81"/>
  <c r="Y55" i="81"/>
  <c r="Z59" i="81"/>
  <c r="Y59" i="81"/>
  <c r="Z63" i="81"/>
  <c r="Y63" i="81"/>
  <c r="Z67" i="81"/>
  <c r="Y67" i="81"/>
  <c r="Z71" i="81"/>
  <c r="Y71" i="81"/>
  <c r="Z76" i="81"/>
  <c r="Y76" i="81"/>
  <c r="Z80" i="81"/>
  <c r="Y80" i="81"/>
  <c r="Z84" i="81"/>
  <c r="Y84" i="81"/>
  <c r="Z88" i="81"/>
  <c r="Y88" i="81"/>
  <c r="Z93" i="81"/>
  <c r="Y93" i="81"/>
  <c r="Z97" i="81"/>
  <c r="Y97" i="81"/>
  <c r="Z101" i="81"/>
  <c r="Y101" i="81"/>
  <c r="Z105" i="81"/>
  <c r="Y105" i="81"/>
  <c r="Z109" i="81"/>
  <c r="Y109" i="81"/>
  <c r="Z113" i="81"/>
  <c r="Y113" i="81"/>
  <c r="Z118" i="81"/>
  <c r="Y118" i="81"/>
  <c r="Z122" i="81"/>
  <c r="Y122" i="81"/>
  <c r="Z126" i="81"/>
  <c r="Y126" i="81"/>
  <c r="Z130" i="81"/>
  <c r="Y130" i="81"/>
  <c r="Z134" i="81"/>
  <c r="Y134" i="81"/>
  <c r="Z139" i="81"/>
  <c r="Y139" i="81"/>
  <c r="Z143" i="81"/>
  <c r="Y143" i="81"/>
  <c r="Z147" i="81"/>
  <c r="Y147" i="81"/>
  <c r="Z151" i="81"/>
  <c r="Y151" i="81"/>
  <c r="Z155" i="81"/>
  <c r="Y155" i="81"/>
  <c r="Z159" i="81"/>
  <c r="Y159" i="81"/>
  <c r="Z164" i="81"/>
  <c r="Y164" i="81"/>
  <c r="Z168" i="81"/>
  <c r="Y168" i="81"/>
  <c r="Z172" i="81"/>
  <c r="Y172" i="81"/>
  <c r="Z176" i="81"/>
  <c r="Y176" i="81"/>
  <c r="Z181" i="81"/>
  <c r="Y181" i="81"/>
  <c r="Z185" i="81"/>
  <c r="Y185" i="81"/>
  <c r="Z189" i="81"/>
  <c r="Y189" i="81"/>
  <c r="Z193" i="81"/>
  <c r="Y193" i="81"/>
  <c r="Z197" i="81"/>
  <c r="Y197" i="81"/>
  <c r="Z201" i="81"/>
  <c r="Y201" i="81"/>
  <c r="Z205" i="81"/>
  <c r="Y205" i="81"/>
  <c r="Z209" i="81"/>
  <c r="Y209" i="81"/>
  <c r="Z213" i="81"/>
  <c r="Y213" i="81"/>
  <c r="Z217" i="81"/>
  <c r="Y217" i="81"/>
  <c r="Z221" i="81"/>
  <c r="Y221" i="81"/>
  <c r="Z225" i="81"/>
  <c r="Y225" i="81"/>
  <c r="Z229" i="81"/>
  <c r="Y229" i="81"/>
  <c r="Z233" i="81"/>
  <c r="Y233" i="81"/>
  <c r="Z237" i="81"/>
  <c r="Y237" i="81"/>
  <c r="Z241" i="81"/>
  <c r="Y241" i="81"/>
  <c r="Z245" i="81"/>
  <c r="Y245" i="81"/>
  <c r="Z249" i="81"/>
  <c r="Y249" i="81"/>
  <c r="Z253" i="81"/>
  <c r="Y253" i="81"/>
  <c r="Z258" i="81"/>
  <c r="Y258" i="81"/>
  <c r="Z262" i="81"/>
  <c r="Y262" i="81"/>
  <c r="Z266" i="81"/>
  <c r="Y266" i="81"/>
  <c r="Z270" i="81"/>
  <c r="Y270" i="81"/>
  <c r="Z275" i="81"/>
  <c r="Y275" i="81"/>
  <c r="Z279" i="81"/>
  <c r="Y279" i="81"/>
  <c r="Z283" i="81"/>
  <c r="Y283" i="81"/>
  <c r="Z287" i="81"/>
  <c r="Y287" i="81"/>
  <c r="Z291" i="81"/>
  <c r="Y291" i="81"/>
  <c r="Z295" i="81"/>
  <c r="Y295" i="81"/>
  <c r="Z299" i="81"/>
  <c r="Y299" i="81"/>
  <c r="Z303" i="81"/>
  <c r="Y303" i="81"/>
  <c r="Z307" i="81"/>
  <c r="Y307" i="81"/>
  <c r="Z311" i="81"/>
  <c r="Y311" i="81"/>
  <c r="Z315" i="81"/>
  <c r="Y315" i="81"/>
  <c r="Z319" i="81"/>
  <c r="Y319" i="81"/>
  <c r="Z323" i="81"/>
  <c r="Y323" i="81"/>
  <c r="Z327" i="81"/>
  <c r="Y327" i="81"/>
  <c r="Z331" i="81"/>
  <c r="Y331" i="81"/>
  <c r="Z335" i="81"/>
  <c r="Y335" i="81"/>
  <c r="Z339" i="81"/>
  <c r="Y339" i="81"/>
  <c r="U339" i="81"/>
  <c r="AA339" i="81"/>
  <c r="Z343" i="81"/>
  <c r="Y343" i="81"/>
  <c r="U343" i="81"/>
  <c r="AA343" i="81"/>
  <c r="Z347" i="81"/>
  <c r="Y347" i="81"/>
  <c r="U347" i="81"/>
  <c r="AA347" i="81"/>
  <c r="Z351" i="81"/>
  <c r="Y351" i="81"/>
  <c r="U351" i="81"/>
  <c r="AA351" i="81"/>
  <c r="Z355" i="81"/>
  <c r="Y355" i="81"/>
  <c r="U355" i="81"/>
  <c r="AA355" i="81"/>
  <c r="U5" i="81"/>
  <c r="AA5" i="81"/>
  <c r="U9" i="81"/>
  <c r="AA9" i="81"/>
  <c r="U16" i="81"/>
  <c r="AA16" i="81"/>
  <c r="U21" i="81"/>
  <c r="AA21" i="81"/>
  <c r="U25" i="81"/>
  <c r="AA25" i="81"/>
  <c r="U30" i="81"/>
  <c r="AA30" i="81"/>
  <c r="U34" i="81"/>
  <c r="AA34" i="81"/>
  <c r="U38" i="81"/>
  <c r="AA38" i="81"/>
  <c r="U43" i="81"/>
  <c r="AA43" i="81"/>
  <c r="U47" i="81"/>
  <c r="AA47" i="81"/>
  <c r="U51" i="81"/>
  <c r="AA51" i="81"/>
  <c r="U56" i="81"/>
  <c r="AA56" i="81"/>
  <c r="U60" i="81"/>
  <c r="AA60" i="81"/>
  <c r="U64" i="81"/>
  <c r="AA64" i="81"/>
  <c r="U68" i="81"/>
  <c r="AA68" i="81"/>
  <c r="U72" i="81"/>
  <c r="AA72" i="81"/>
  <c r="U77" i="81"/>
  <c r="AA77" i="81"/>
  <c r="U81" i="81"/>
  <c r="AA81" i="81"/>
  <c r="U85" i="81"/>
  <c r="AA85" i="81"/>
  <c r="U90" i="81"/>
  <c r="AA90" i="81"/>
  <c r="U94" i="81"/>
  <c r="AA94" i="81"/>
  <c r="U98" i="81"/>
  <c r="AA98" i="81"/>
  <c r="U102" i="81"/>
  <c r="AA102" i="81"/>
  <c r="U106" i="81"/>
  <c r="AA106" i="81"/>
  <c r="U110" i="81"/>
  <c r="AA110" i="81"/>
  <c r="U114" i="81"/>
  <c r="AA114" i="81"/>
  <c r="U119" i="81"/>
  <c r="AA119" i="81"/>
  <c r="U123" i="81"/>
  <c r="AA123" i="81"/>
  <c r="U127" i="81"/>
  <c r="AA127" i="81"/>
  <c r="U131" i="81"/>
  <c r="AA131" i="81"/>
  <c r="U135" i="81"/>
  <c r="AA135" i="81"/>
  <c r="U140" i="81"/>
  <c r="AA140" i="81"/>
  <c r="U144" i="81"/>
  <c r="AA144" i="81"/>
  <c r="U148" i="81"/>
  <c r="AA148" i="81"/>
  <c r="U152" i="81"/>
  <c r="AA152" i="81"/>
  <c r="U156" i="81"/>
  <c r="AA156" i="81"/>
  <c r="U160" i="81"/>
  <c r="AA160" i="81"/>
  <c r="U165" i="81"/>
  <c r="AA165" i="81"/>
  <c r="U169" i="81"/>
  <c r="AA169" i="81"/>
  <c r="U173" i="81"/>
  <c r="AA173" i="81"/>
  <c r="U177" i="81"/>
  <c r="AA177" i="81"/>
  <c r="U182" i="81"/>
  <c r="AA182" i="81"/>
  <c r="U186" i="81"/>
  <c r="AA186" i="81"/>
  <c r="U190" i="81"/>
  <c r="AA190" i="81"/>
  <c r="U194" i="81"/>
  <c r="AA194" i="81"/>
  <c r="U198" i="81"/>
  <c r="AA198" i="81"/>
  <c r="U202" i="81"/>
  <c r="AA202" i="81"/>
  <c r="U206" i="81"/>
  <c r="AA206" i="81"/>
  <c r="U210" i="81"/>
  <c r="AA210" i="81"/>
  <c r="U214" i="81"/>
  <c r="AA214" i="81"/>
  <c r="U218" i="81"/>
  <c r="AA218" i="81"/>
  <c r="U222" i="81"/>
  <c r="AA222" i="81"/>
  <c r="U226" i="81"/>
  <c r="AA226" i="81"/>
  <c r="U230" i="81"/>
  <c r="AA230" i="81"/>
  <c r="U234" i="81"/>
  <c r="AA234" i="81"/>
  <c r="U238" i="81"/>
  <c r="AA238" i="81"/>
  <c r="U242" i="81"/>
  <c r="AA242" i="81"/>
  <c r="U246" i="81"/>
  <c r="AA246" i="81"/>
  <c r="U250" i="81"/>
  <c r="AA250" i="81"/>
  <c r="U254" i="81"/>
  <c r="AA254" i="81"/>
  <c r="U259" i="81"/>
  <c r="AA259" i="81"/>
  <c r="U263" i="81"/>
  <c r="AA263" i="81"/>
  <c r="U267" i="81"/>
  <c r="AA267" i="81"/>
  <c r="U271" i="81"/>
  <c r="AA271" i="81"/>
  <c r="U276" i="81"/>
  <c r="AA276" i="81"/>
  <c r="U280" i="81"/>
  <c r="AA280" i="81"/>
  <c r="U284" i="81"/>
  <c r="AA284" i="81"/>
  <c r="U288" i="81"/>
  <c r="AA288" i="81"/>
  <c r="U292" i="81"/>
  <c r="AA292" i="81"/>
  <c r="U296" i="81"/>
  <c r="AA296" i="81"/>
  <c r="U300" i="81"/>
  <c r="AA300" i="81"/>
  <c r="U304" i="81"/>
  <c r="AA304" i="81"/>
  <c r="U308" i="81"/>
  <c r="AA308" i="81"/>
  <c r="U312" i="81"/>
  <c r="AA312" i="81"/>
  <c r="U316" i="81"/>
  <c r="AA316" i="81"/>
  <c r="U320" i="81"/>
  <c r="AA320" i="81"/>
  <c r="U324" i="81"/>
  <c r="AA324" i="81"/>
  <c r="U328" i="81"/>
  <c r="AA328" i="81"/>
  <c r="U332" i="81"/>
  <c r="AA332" i="81"/>
  <c r="U336" i="81"/>
  <c r="AA336" i="81"/>
  <c r="U342" i="81"/>
  <c r="AA342" i="81"/>
  <c r="U350" i="81"/>
  <c r="AA350" i="81"/>
  <c r="AA14" i="81"/>
  <c r="AA13" i="81"/>
  <c r="AA12" i="81"/>
  <c r="Z12" i="81"/>
  <c r="Y13" i="81"/>
  <c r="Z13" i="81"/>
  <c r="Y14" i="81"/>
  <c r="Z14" i="81"/>
  <c r="Y12" i="81"/>
</calcChain>
</file>

<file path=xl/sharedStrings.xml><?xml version="1.0" encoding="utf-8"?>
<sst xmlns="http://schemas.openxmlformats.org/spreadsheetml/2006/main" count="6601" uniqueCount="502">
  <si>
    <t>Name</t>
  </si>
  <si>
    <t>Club</t>
  </si>
  <si>
    <t>Category</t>
  </si>
  <si>
    <t>E1</t>
  </si>
  <si>
    <t>E2</t>
  </si>
  <si>
    <t>E3</t>
  </si>
  <si>
    <t>E4</t>
  </si>
  <si>
    <t>D</t>
  </si>
  <si>
    <t>E Points</t>
  </si>
  <si>
    <t>Overall E Points</t>
  </si>
  <si>
    <t>Guest</t>
  </si>
  <si>
    <t>Move-up Score?</t>
  </si>
  <si>
    <t>Names</t>
  </si>
  <si>
    <t>S1</t>
  </si>
  <si>
    <t>S2</t>
  </si>
  <si>
    <t>S3</t>
  </si>
  <si>
    <t>Points</t>
  </si>
  <si>
    <t>Team</t>
  </si>
  <si>
    <t>T</t>
  </si>
  <si>
    <t>1st (E)</t>
  </si>
  <si>
    <t>1st (E+T)</t>
  </si>
  <si>
    <t>2nd (E)</t>
  </si>
  <si>
    <t>2nd (E+D)</t>
  </si>
  <si>
    <t>2nd (E+D+T)</t>
  </si>
  <si>
    <t>Total (E)</t>
  </si>
  <si>
    <t>Total (E+D)</t>
  </si>
  <si>
    <t>Total (E+D+T)</t>
  </si>
  <si>
    <t>Club E Total</t>
  </si>
  <si>
    <t>David Bean</t>
  </si>
  <si>
    <t>Birmingham</t>
  </si>
  <si>
    <t>Angus Stone</t>
  </si>
  <si>
    <t>Glyn Dickinson</t>
  </si>
  <si>
    <t>Cambridge</t>
  </si>
  <si>
    <t>Gerald Elder-Vass</t>
  </si>
  <si>
    <t>Royal Holloway</t>
  </si>
  <si>
    <t>Edward Weeden</t>
  </si>
  <si>
    <t>Bournemouth</t>
  </si>
  <si>
    <t>Luke Hagerty</t>
  </si>
  <si>
    <t>Louis Lister</t>
  </si>
  <si>
    <t>Southampton</t>
  </si>
  <si>
    <t>Will Gower</t>
  </si>
  <si>
    <t>Warwick</t>
  </si>
  <si>
    <t>Will Smith</t>
  </si>
  <si>
    <t>Roehampton</t>
  </si>
  <si>
    <t>Jack Durham</t>
  </si>
  <si>
    <t>Ryan Hadlow</t>
  </si>
  <si>
    <t>Austin Pannell</t>
  </si>
  <si>
    <t>UEA</t>
  </si>
  <si>
    <t>Alexis Wilson</t>
  </si>
  <si>
    <t>Rebecca Hallam</t>
  </si>
  <si>
    <t>Evie Anghileri</t>
  </si>
  <si>
    <t>Isla Robson </t>
  </si>
  <si>
    <t>Charlie Poppy</t>
  </si>
  <si>
    <t>Bristol</t>
  </si>
  <si>
    <t>Callum Gregg</t>
  </si>
  <si>
    <t>Portsmouth</t>
  </si>
  <si>
    <t>Alec Laurie</t>
  </si>
  <si>
    <t>Thomas Senter</t>
  </si>
  <si>
    <t>Matt Dwornik</t>
  </si>
  <si>
    <t>Lauren Cleave</t>
  </si>
  <si>
    <t>Alice Day</t>
  </si>
  <si>
    <t>Tess Walker</t>
  </si>
  <si>
    <t>Alex Edwards</t>
  </si>
  <si>
    <t>Hertfordshire</t>
  </si>
  <si>
    <t>Zara Munday </t>
  </si>
  <si>
    <t>Southampton Solent</t>
  </si>
  <si>
    <t>Emma Collier</t>
  </si>
  <si>
    <t>Abi Wheeler</t>
  </si>
  <si>
    <t>Rhianna Byron</t>
  </si>
  <si>
    <t>Reading</t>
  </si>
  <si>
    <t>Bryony Robins</t>
  </si>
  <si>
    <t>Cardiff Met</t>
  </si>
  <si>
    <t>Grace Tandy</t>
  </si>
  <si>
    <t>Katie-Anne Attaway</t>
  </si>
  <si>
    <t>Canterbury Christ Church</t>
  </si>
  <si>
    <t>Alice Feazey-Noble</t>
  </si>
  <si>
    <t>Tate Tucker</t>
  </si>
  <si>
    <t>Rachael Garton</t>
  </si>
  <si>
    <t>Dexter Gauge</t>
  </si>
  <si>
    <t>Shannon Bernard Healey</t>
  </si>
  <si>
    <t>Marcus Henley</t>
  </si>
  <si>
    <t>Kent</t>
  </si>
  <si>
    <t>Josh Morris-Hill</t>
  </si>
  <si>
    <t>Michal Grabowiecki</t>
  </si>
  <si>
    <t>Leo Jurascheck</t>
  </si>
  <si>
    <t>Phil Baker</t>
  </si>
  <si>
    <t>Oxford</t>
  </si>
  <si>
    <t>Daniel Routledge</t>
  </si>
  <si>
    <t>David Freemantle </t>
  </si>
  <si>
    <t>Surrey</t>
  </si>
  <si>
    <t>David House</t>
  </si>
  <si>
    <t>Alice Reed</t>
  </si>
  <si>
    <t>Kirsten Serneels </t>
  </si>
  <si>
    <t>Kassy Weitz</t>
  </si>
  <si>
    <t>Martha McKinnell</t>
  </si>
  <si>
    <t>Megan Edwards</t>
  </si>
  <si>
    <t>Kerry Miller</t>
  </si>
  <si>
    <t>Chloé Berthelon</t>
  </si>
  <si>
    <t>Maisie Eyles-Jones</t>
  </si>
  <si>
    <t>Portia Angove</t>
  </si>
  <si>
    <t>Claire Francis</t>
  </si>
  <si>
    <t>Rosalind Brown</t>
  </si>
  <si>
    <t>Lottie Brazier</t>
  </si>
  <si>
    <t>Plymouth</t>
  </si>
  <si>
    <t>Charlotte-Lauren Hughes</t>
  </si>
  <si>
    <t>Robyn Hamer</t>
  </si>
  <si>
    <t>Sophie Mathewson</t>
  </si>
  <si>
    <t>Holly Sedgwick</t>
  </si>
  <si>
    <t>Samara Cooper</t>
  </si>
  <si>
    <t>Gloucestershire</t>
  </si>
  <si>
    <t>Jodie Woodgate</t>
  </si>
  <si>
    <t>Rachel Collie</t>
  </si>
  <si>
    <t>Elli Rossi</t>
  </si>
  <si>
    <t>Ryan Edwards</t>
  </si>
  <si>
    <t>Daniel Jones</t>
  </si>
  <si>
    <t>Mario Miaris</t>
  </si>
  <si>
    <t>Jack Dranfield</t>
  </si>
  <si>
    <t>William Godbolt</t>
  </si>
  <si>
    <t>Jamie Johnston </t>
  </si>
  <si>
    <t>Joshua Williams</t>
  </si>
  <si>
    <t>Daniel Oriakhi </t>
  </si>
  <si>
    <t>George Dearden</t>
  </si>
  <si>
    <t>Jake Pritchard</t>
  </si>
  <si>
    <t>Masud Abdulkadir</t>
  </si>
  <si>
    <t>Essex</t>
  </si>
  <si>
    <t>Adrien Royer</t>
  </si>
  <si>
    <t>Dylan Jannetta</t>
  </si>
  <si>
    <t>UWE</t>
  </si>
  <si>
    <t>Bailey Massey</t>
  </si>
  <si>
    <t>Rebecca Wallis</t>
  </si>
  <si>
    <t>Emily Mills</t>
  </si>
  <si>
    <t>Natalie Holford</t>
  </si>
  <si>
    <t>Beth Chalcraft</t>
  </si>
  <si>
    <t>Joanna Leigh</t>
  </si>
  <si>
    <t>Kimberley Hicks</t>
  </si>
  <si>
    <t>Emily Webster</t>
  </si>
  <si>
    <t>Joanna Craven</t>
  </si>
  <si>
    <t>Winchester</t>
  </si>
  <si>
    <t>Katie Evans</t>
  </si>
  <si>
    <t>Rachel Sweet</t>
  </si>
  <si>
    <t>Elizabeth Payne</t>
  </si>
  <si>
    <t>Alison Jones</t>
  </si>
  <si>
    <t>Northampton</t>
  </si>
  <si>
    <t>Sarah Owen</t>
  </si>
  <si>
    <t>Becky Walshe</t>
  </si>
  <si>
    <t>Lucy Vendittelli</t>
  </si>
  <si>
    <t>Amy-Louise Faulkner</t>
  </si>
  <si>
    <t>Charlotte Stimpson</t>
  </si>
  <si>
    <t>Ashlee Wait</t>
  </si>
  <si>
    <t>Tara Finn</t>
  </si>
  <si>
    <t>Jessica Jennings-Bland</t>
  </si>
  <si>
    <t>Annie Slater</t>
  </si>
  <si>
    <t>Corinne Tomsett</t>
  </si>
  <si>
    <t>Ella George</t>
  </si>
  <si>
    <t>Faye Zimmer</t>
  </si>
  <si>
    <t>Katy Roache</t>
  </si>
  <si>
    <t>Ashley Wynn</t>
  </si>
  <si>
    <t>Nicole Sears</t>
  </si>
  <si>
    <t>Alexander Constantinou</t>
  </si>
  <si>
    <t>Middlesex</t>
  </si>
  <si>
    <t>Erik Kerr</t>
  </si>
  <si>
    <t>Christopher Tierney</t>
  </si>
  <si>
    <t>Ben Carmen</t>
  </si>
  <si>
    <t>Joe Jukes</t>
  </si>
  <si>
    <t>Alexander Harris</t>
  </si>
  <si>
    <t>Will Hayne</t>
  </si>
  <si>
    <t>Jack Short</t>
  </si>
  <si>
    <t>Charlie Miller</t>
  </si>
  <si>
    <t>Nick Krystahl</t>
  </si>
  <si>
    <t>Wesley McCartney</t>
  </si>
  <si>
    <t>Kit Valentine</t>
  </si>
  <si>
    <t>Valdemar Aksionoff</t>
  </si>
  <si>
    <t>Thomas Hughes</t>
  </si>
  <si>
    <t>Scott Turner</t>
  </si>
  <si>
    <t>Lewis Jones</t>
  </si>
  <si>
    <t>Solomon Melides</t>
  </si>
  <si>
    <t>Jako Barker</t>
  </si>
  <si>
    <t>Katie Wojcik</t>
  </si>
  <si>
    <t>Chloe Pook</t>
  </si>
  <si>
    <t>Felicia Lopez</t>
  </si>
  <si>
    <t>Holly Dunning</t>
  </si>
  <si>
    <t>Georgie Wilson</t>
  </si>
  <si>
    <t>Lucy Ashmore</t>
  </si>
  <si>
    <t>Nora Grover</t>
  </si>
  <si>
    <t>Abbie Klus</t>
  </si>
  <si>
    <t>Louisa Harris</t>
  </si>
  <si>
    <t>Caitlin Hamilton</t>
  </si>
  <si>
    <t>Amy Whitten</t>
  </si>
  <si>
    <t>Halina Mackow</t>
  </si>
  <si>
    <t>Eddie Bishop</t>
  </si>
  <si>
    <t>Jac Hawkey</t>
  </si>
  <si>
    <t>Sophie Matthews</t>
  </si>
  <si>
    <t>Louise Overall</t>
  </si>
  <si>
    <t>Hannah Stewart</t>
  </si>
  <si>
    <t>Ellie Armstrong-Mortlock</t>
  </si>
  <si>
    <t>Colly Mitchell</t>
  </si>
  <si>
    <t>Georgia Nadin</t>
  </si>
  <si>
    <t>Chloe Sampford</t>
  </si>
  <si>
    <t>Stephanie Hull</t>
  </si>
  <si>
    <t>Amy Gold</t>
  </si>
  <si>
    <t>Emma Marks</t>
  </si>
  <si>
    <t>Nicole Lindsay</t>
  </si>
  <si>
    <t>Elizabeth Maidment </t>
  </si>
  <si>
    <t>Sean Jones</t>
  </si>
  <si>
    <t>Jordan Grice</t>
  </si>
  <si>
    <t>Peter Cufos</t>
  </si>
  <si>
    <t>Jack Tolfree</t>
  </si>
  <si>
    <t>Bradley Hinxman</t>
  </si>
  <si>
    <t>Christopher Geradts</t>
  </si>
  <si>
    <t>Clyde Potter</t>
  </si>
  <si>
    <t>Praveen Amarasinghe</t>
  </si>
  <si>
    <t>Aleksej Popel</t>
  </si>
  <si>
    <t>James Buxton-Brown </t>
  </si>
  <si>
    <t>Tom Harvey</t>
  </si>
  <si>
    <t>Ken Chung</t>
  </si>
  <si>
    <t>Zack Smith-Uchotski</t>
  </si>
  <si>
    <t>Connor Cook</t>
  </si>
  <si>
    <t>David Green</t>
  </si>
  <si>
    <t>Kira Bowes</t>
  </si>
  <si>
    <t>Emily Bowen</t>
  </si>
  <si>
    <t>Leigh Stone</t>
  </si>
  <si>
    <t>Sophie Barker</t>
  </si>
  <si>
    <t>Katy Joyce</t>
  </si>
  <si>
    <t>Hope Timson</t>
  </si>
  <si>
    <t>Maya Omri</t>
  </si>
  <si>
    <t>Emily Hunter</t>
  </si>
  <si>
    <t>Dannielle Race-Bungay</t>
  </si>
  <si>
    <t>Penny Senior</t>
  </si>
  <si>
    <t>Holly Blackbourn</t>
  </si>
  <si>
    <t>Emma Lines</t>
  </si>
  <si>
    <t>Lauren Drummond</t>
  </si>
  <si>
    <t>Emily Scattergood</t>
  </si>
  <si>
    <t>Sam Robin</t>
  </si>
  <si>
    <t>Emma Harbottle</t>
  </si>
  <si>
    <t>Connie Tidd</t>
  </si>
  <si>
    <t>Selina Stroud</t>
  </si>
  <si>
    <t>Hannah Oxenham</t>
  </si>
  <si>
    <t>Sofia Taylor</t>
  </si>
  <si>
    <t>Sonia Martinelli</t>
  </si>
  <si>
    <t>Hannah Bonsall</t>
  </si>
  <si>
    <t>Milly Carter</t>
  </si>
  <si>
    <t>Ellie Bassett</t>
  </si>
  <si>
    <t>Abby Woods</t>
  </si>
  <si>
    <t>Izzie Kendell</t>
  </si>
  <si>
    <t>Jemma Stephens</t>
  </si>
  <si>
    <t>Charlotte Pawsey</t>
  </si>
  <si>
    <t>Robyn Ardley</t>
  </si>
  <si>
    <t>Ella Gannon</t>
  </si>
  <si>
    <t>Jodie Bunker</t>
  </si>
  <si>
    <t>Daisy Musgrove</t>
  </si>
  <si>
    <t>Blue Berry</t>
  </si>
  <si>
    <t>Megan Crichton</t>
  </si>
  <si>
    <t>Yasmin McInally</t>
  </si>
  <si>
    <t>Emma Watterson</t>
  </si>
  <si>
    <t>Evie Staff</t>
  </si>
  <si>
    <t>Edit Barbantan</t>
  </si>
  <si>
    <t>Jasmine Baser</t>
  </si>
  <si>
    <t>Georgia Simcox</t>
  </si>
  <si>
    <t>Lizzie Harris</t>
  </si>
  <si>
    <t>Maisie Satchwell-Hirst</t>
  </si>
  <si>
    <t>Sarah Hambling</t>
  </si>
  <si>
    <t>Lottie O'Brien</t>
  </si>
  <si>
    <t>Emily Lloyd</t>
  </si>
  <si>
    <t>Victoria Ford</t>
  </si>
  <si>
    <t>Ella Grey</t>
  </si>
  <si>
    <t>Maddie Langham-Walsh</t>
  </si>
  <si>
    <t>Nikki Spencer</t>
  </si>
  <si>
    <t>Jodie Empson</t>
  </si>
  <si>
    <t>Izzy Joy</t>
  </si>
  <si>
    <t>Amelia Price</t>
  </si>
  <si>
    <t>UEL</t>
  </si>
  <si>
    <t>Silvia Piscitelli</t>
  </si>
  <si>
    <t>Bella Watts</t>
  </si>
  <si>
    <t>Amber Barton</t>
  </si>
  <si>
    <t>Alicia Jeffries-Jones</t>
  </si>
  <si>
    <t>Nana Balser</t>
  </si>
  <si>
    <t>Anna Stevenson</t>
  </si>
  <si>
    <t>Chaya Simpson</t>
  </si>
  <si>
    <t>Kathryn Baker</t>
  </si>
  <si>
    <t>Caroline Johnson</t>
  </si>
  <si>
    <t>Lauren Coates</t>
  </si>
  <si>
    <t>Louisa Sober</t>
  </si>
  <si>
    <t>Katherine Smith</t>
  </si>
  <si>
    <t>Manyi Lew</t>
  </si>
  <si>
    <t>Sophia Mckay</t>
  </si>
  <si>
    <t>Phillippa Barrett-mowatt</t>
  </si>
  <si>
    <t>Rebecca Hellard</t>
  </si>
  <si>
    <t>Gracie Buck</t>
  </si>
  <si>
    <t>Pooja Galaiya</t>
  </si>
  <si>
    <t>Stephanie Lake</t>
  </si>
  <si>
    <t>Isabell Nessel</t>
  </si>
  <si>
    <t>Fiona Williams</t>
  </si>
  <si>
    <t>Emma Williamson</t>
  </si>
  <si>
    <t>Katie Clough</t>
  </si>
  <si>
    <t>Molly Robison</t>
  </si>
  <si>
    <t>Roy Senkali</t>
  </si>
  <si>
    <t>Callum Sangster</t>
  </si>
  <si>
    <t>Hadrien Develay</t>
  </si>
  <si>
    <t>James D'Rozario</t>
  </si>
  <si>
    <t>Luke Chapman</t>
  </si>
  <si>
    <t>Callum McClure</t>
  </si>
  <si>
    <t>James Twomey </t>
  </si>
  <si>
    <t>Bradley Cotton</t>
  </si>
  <si>
    <t>Rohithan Carthigeya</t>
  </si>
  <si>
    <t>Martin Chan</t>
  </si>
  <si>
    <t>Niall Madden-blain</t>
  </si>
  <si>
    <t>Lawrence Gilson</t>
  </si>
  <si>
    <t>Christos Evangelou </t>
  </si>
  <si>
    <t>Ollie Cave</t>
  </si>
  <si>
    <t>Azam Bham</t>
  </si>
  <si>
    <t>Ashley Jones</t>
  </si>
  <si>
    <t>William Hockey</t>
  </si>
  <si>
    <t>Ginny Shooter</t>
  </si>
  <si>
    <t>Tiffany Horncastle</t>
  </si>
  <si>
    <t>Izi Firth</t>
  </si>
  <si>
    <t>Charlotte Edwards- Gayle</t>
  </si>
  <si>
    <t>Megan George</t>
  </si>
  <si>
    <t>Hannah Phillips</t>
  </si>
  <si>
    <t>Hannah Kirrane</t>
  </si>
  <si>
    <t>Jenny Mason</t>
  </si>
  <si>
    <t>Alis Reid</t>
  </si>
  <si>
    <t>Katie Savage</t>
  </si>
  <si>
    <t>Emily Caitlin Window</t>
  </si>
  <si>
    <t>Olivia Watson</t>
  </si>
  <si>
    <t>Jenisha Patel</t>
  </si>
  <si>
    <t>Hannah Brown</t>
  </si>
  <si>
    <t>Sandra Zajac</t>
  </si>
  <si>
    <t>Jess Constable</t>
  </si>
  <si>
    <t>Madeleine Cole</t>
  </si>
  <si>
    <t>Amy Nelson</t>
  </si>
  <si>
    <t>Connie Summerfield</t>
  </si>
  <si>
    <t>Chantelle Kent</t>
  </si>
  <si>
    <t>Natalie McAleer</t>
  </si>
  <si>
    <t>Milly Newman</t>
  </si>
  <si>
    <t>Amber Redford</t>
  </si>
  <si>
    <t>Claire Bilsborough</t>
  </si>
  <si>
    <t>Rebecca Crowley</t>
  </si>
  <si>
    <t>Maria Rust</t>
  </si>
  <si>
    <t>Samantha Holman</t>
  </si>
  <si>
    <t>Sophia De Vita</t>
  </si>
  <si>
    <t>Felicity Gwynne</t>
  </si>
  <si>
    <t>Yasmin Malpas</t>
  </si>
  <si>
    <t>Rachel Horton</t>
  </si>
  <si>
    <t>Kirsten Williamson</t>
  </si>
  <si>
    <t>Olivia Still</t>
  </si>
  <si>
    <t>Summer Haverson</t>
  </si>
  <si>
    <t>Chloe Gregory</t>
  </si>
  <si>
    <t>Amber Buckland</t>
  </si>
  <si>
    <t>Rachael Lodge</t>
  </si>
  <si>
    <t>Lauren van den Barselaar</t>
  </si>
  <si>
    <t>Phoebe Stafford</t>
  </si>
  <si>
    <t>Verity Parkin</t>
  </si>
  <si>
    <t>Sophie Allen</t>
  </si>
  <si>
    <t>Vickie Moss</t>
  </si>
  <si>
    <t>Rosie O'Reilly</t>
  </si>
  <si>
    <t>Sophie Elliott</t>
  </si>
  <si>
    <t>Abi Thorp</t>
  </si>
  <si>
    <t>Laura Creek</t>
  </si>
  <si>
    <t>Christiana Wynter</t>
  </si>
  <si>
    <t>Connie Foy</t>
  </si>
  <si>
    <t>Amy Dickinson</t>
  </si>
  <si>
    <t>Chantelle Noble</t>
  </si>
  <si>
    <t>Hayley Mardell</t>
  </si>
  <si>
    <t>Georgia Banham</t>
  </si>
  <si>
    <t>Rebecca Mitchell</t>
  </si>
  <si>
    <t>Jessica Owens</t>
  </si>
  <si>
    <t>Brook Yan</t>
  </si>
  <si>
    <t>Elisabeth Moro</t>
  </si>
  <si>
    <t>Jenny Magyar</t>
  </si>
  <si>
    <t>Eleanor Thompson</t>
  </si>
  <si>
    <t>Lara Mercer</t>
  </si>
  <si>
    <t>Aemilia Cooper</t>
  </si>
  <si>
    <t>Jemma Wright</t>
  </si>
  <si>
    <t>Katie James</t>
  </si>
  <si>
    <t>Beth Garrett</t>
  </si>
  <si>
    <t>Rhiannon Atkins</t>
  </si>
  <si>
    <t>Maria Sanders</t>
  </si>
  <si>
    <t>Amy Breese</t>
  </si>
  <si>
    <t>Danielle Farr</t>
  </si>
  <si>
    <t>Carina Saul</t>
  </si>
  <si>
    <t>Jackie Voros</t>
  </si>
  <si>
    <t>Grace Berkery</t>
  </si>
  <si>
    <t>Chloe Osborne</t>
  </si>
  <si>
    <t>Natalie Brotherton</t>
  </si>
  <si>
    <t>Samantha Sutton</t>
  </si>
  <si>
    <t>Morgan Ash</t>
  </si>
  <si>
    <t>Susie Knight</t>
  </si>
  <si>
    <t>Chloe Barnes</t>
  </si>
  <si>
    <t>Charlotte Matthews</t>
  </si>
  <si>
    <t>Rayanne Kelly</t>
  </si>
  <si>
    <t>Dorcas Mutyanda</t>
  </si>
  <si>
    <t>Naomi Wilkinson</t>
  </si>
  <si>
    <t>Sophie Warland</t>
  </si>
  <si>
    <t>Elly Manuel</t>
  </si>
  <si>
    <t>SUTL ELITE Men</t>
  </si>
  <si>
    <t>SUTL ELITE Women</t>
  </si>
  <si>
    <t>SUTL 1 Men</t>
  </si>
  <si>
    <t>SUTL 1 Women</t>
  </si>
  <si>
    <t>SUTL 2 Men</t>
  </si>
  <si>
    <t>SUTL 2 Women</t>
  </si>
  <si>
    <t>SUTL 3 Men</t>
  </si>
  <si>
    <t>SUTL 3 Women</t>
  </si>
  <si>
    <t>SUTL 4 Men</t>
  </si>
  <si>
    <t>SUTL 4 Women</t>
  </si>
  <si>
    <t>SUTL 5 Men</t>
  </si>
  <si>
    <t>SUTL 5 Women</t>
  </si>
  <si>
    <t>SUTL 6 Men</t>
  </si>
  <si>
    <t>SUTL 6 Women</t>
  </si>
  <si>
    <t>-</t>
  </si>
  <si>
    <t>TEAM</t>
  </si>
  <si>
    <t>GUEST</t>
  </si>
  <si>
    <t>Emma Collier &amp; Louis Lister</t>
  </si>
  <si>
    <t>Alice Reed &amp; Tess Walker</t>
  </si>
  <si>
    <t>Charlotte-Lauren Hughes &amp; Alex Edwards</t>
  </si>
  <si>
    <t>Rebecca Hallam &amp; Emma Collier</t>
  </si>
  <si>
    <t>Daniel Routledge &amp; Louis Lister</t>
  </si>
  <si>
    <t>Luke Hagerty &amp; Sophie Mathewson</t>
  </si>
  <si>
    <t>Alice Day &amp; Martha McKinnell</t>
  </si>
  <si>
    <t>Alec Laurie &amp; Tate Tucker</t>
  </si>
  <si>
    <t>Jodie Woodgate &amp; Kerry Miller</t>
  </si>
  <si>
    <t>Angus Stone &amp; Luke Hagerty</t>
  </si>
  <si>
    <t>David Bean &amp; Thomas Senter</t>
  </si>
  <si>
    <t>Holly Sedgwick &amp; Rhianna Byron</t>
  </si>
  <si>
    <t>Bryony Robins &amp; Michal Grabowiecki</t>
  </si>
  <si>
    <t>Megan Edwards &amp; Phil Baker</t>
  </si>
  <si>
    <t>Rosalind Brown &amp; Robyn Hamer</t>
  </si>
  <si>
    <t>Kassy Weitz &amp; Claire Francis</t>
  </si>
  <si>
    <t>Evie Anghileri &amp; Alice Day</t>
  </si>
  <si>
    <t>Callum Gregg &amp; Lauren Cleave</t>
  </si>
  <si>
    <t>Gerald Elder-Vass &amp; Simon Butterworth</t>
  </si>
  <si>
    <t>Polly Watson &amp; Glyn Dickinson</t>
  </si>
  <si>
    <t>Ryan Hadlow &amp; Gerald Elder-Vass</t>
  </si>
  <si>
    <t>Portia Angove &amp; Chloé Berthelon</t>
  </si>
  <si>
    <t>Ryan Hadlow &amp; Alice Feazey-Noble</t>
  </si>
  <si>
    <t>Emily Webster &amp; Natalie Holford</t>
  </si>
  <si>
    <t>Adrien Royer &amp; Daniel Oriakhi</t>
  </si>
  <si>
    <t>Kimberley Hicks &amp; Katie Evans</t>
  </si>
  <si>
    <t>Joanna Leigh &amp; Daniel Jones</t>
  </si>
  <si>
    <t>Chloe Pook &amp; Georgia Nadin</t>
  </si>
  <si>
    <t>Louise Overall &amp; Rachel Sweet</t>
  </si>
  <si>
    <t>Colly Mitchell &amp; Alexander Constantinou</t>
  </si>
  <si>
    <t>Jessica Jennings-Bland &amp; Alison Jones</t>
  </si>
  <si>
    <t>Annie Slater &amp; Lucy Vendittelli</t>
  </si>
  <si>
    <t>Beth Chalcraft &amp; Tara Finn</t>
  </si>
  <si>
    <t>Eddie Bishop &amp; Becky Walshe</t>
  </si>
  <si>
    <t>Alexander Harris &amp; Thomas Hughes</t>
  </si>
  <si>
    <t>Ashlee Wait &amp; Katie Wojcik</t>
  </si>
  <si>
    <t>Amy Gold &amp; Sophie Matthews</t>
  </si>
  <si>
    <t>Jack Short &amp; Scott Turner</t>
  </si>
  <si>
    <t>Joe Jukes &amp; Lucy Vendittelli</t>
  </si>
  <si>
    <t>Holly Dunning &amp; Halina Mackow</t>
  </si>
  <si>
    <t>Jako Barker &amp; Nora Grover</t>
  </si>
  <si>
    <t>Sarah Owen &amp; Will Hayne</t>
  </si>
  <si>
    <t>Katie Evans &amp; Kimberley Hicks</t>
  </si>
  <si>
    <t>Bailey Massey &amp; Katy Roache</t>
  </si>
  <si>
    <t>Abbie Klus &amp; Elizabeth Maidment </t>
  </si>
  <si>
    <t>Ella George &amp; Nicole Lindsay</t>
  </si>
  <si>
    <t>Emily Bowen &amp; Ginny Shooter</t>
  </si>
  <si>
    <t>Hannah Brown &amp; Sean Jones</t>
  </si>
  <si>
    <t>Ellie Bassett &amp; Kirsten Williamson</t>
  </si>
  <si>
    <t>Emma Watterson &amp; Lizzie Harris</t>
  </si>
  <si>
    <t>Natalie McAleer &amp; Rebecca Mitchell</t>
  </si>
  <si>
    <t>Samantha Holman &amp; Tiffany Horncastle </t>
  </si>
  <si>
    <t>Jenisha Patel &amp; Rachel Horton</t>
  </si>
  <si>
    <t>Sean Jones &amp; Jennifer Michail</t>
  </si>
  <si>
    <t>Georgia Banham &amp; Roy Senkali</t>
  </si>
  <si>
    <t>Amy Dickinson &amp; Lauren van den Barselaar</t>
  </si>
  <si>
    <t>Milly Carter &amp; Edit Barbantan</t>
  </si>
  <si>
    <t>Anna Thomas &amp; Christiana Wynter</t>
  </si>
  <si>
    <t>Milly Newman &amp; Praveen Amarasinghe</t>
  </si>
  <si>
    <t>Kathryn Baker &amp; Yasmin Malpas</t>
  </si>
  <si>
    <t>Tom Harvey &amp; Amber Buckland</t>
  </si>
  <si>
    <t>Sophie Allen &amp; Lorna Meaden</t>
  </si>
  <si>
    <t>Sonia Martinelli &amp; Hannah Brown</t>
  </si>
  <si>
    <t>Chantelle Noble &amp; Lawrence Gilson</t>
  </si>
  <si>
    <t>Elisabeth Moro &amp; Ellie Bassett</t>
  </si>
  <si>
    <t>Emily Scattergood &amp; Silvia Piscitelli</t>
  </si>
  <si>
    <t>Evie Staff &amp; Hannah Bonsall</t>
  </si>
  <si>
    <t>Maisie Satchwell-Hirst &amp; Sam Robin</t>
  </si>
  <si>
    <t>Katie James &amp; Danielle Farr</t>
  </si>
  <si>
    <t>Aleksej Popel &amp; Laura Creek</t>
  </si>
  <si>
    <t>Amber Redford &amp; Jenny Mason</t>
  </si>
  <si>
    <t>Jessica Hutchinson &amp; Charlotte Edwards- Gayle</t>
  </si>
  <si>
    <t>Rebecca Hellard &amp; Katy Joyce</t>
  </si>
  <si>
    <t>Fiona Williams &amp; Rachael Lodge</t>
  </si>
  <si>
    <t xml:space="preserve">Hadrien Develay &amp; David Green </t>
  </si>
  <si>
    <t>Connor Cook &amp; Leigh Stone</t>
  </si>
  <si>
    <t>SS1</t>
  </si>
  <si>
    <t>SS2</t>
  </si>
  <si>
    <t>SS3</t>
  </si>
  <si>
    <t>Rank</t>
  </si>
  <si>
    <t>E+D Points</t>
  </si>
  <si>
    <t>Y</t>
  </si>
  <si>
    <t>Cambridge 2018</t>
  </si>
  <si>
    <t>Total (E+S)</t>
  </si>
  <si>
    <t>Total (E+S+D)</t>
  </si>
  <si>
    <t>Team Total</t>
  </si>
  <si>
    <t>Club E+ D Points</t>
  </si>
  <si>
    <t>Club E Points</t>
  </si>
  <si>
    <t>Club S Points</t>
  </si>
  <si>
    <t>H</t>
  </si>
  <si>
    <t>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</si>
</sst>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9"/>
      <name val="Calibri"/>
      <family val="2"/>
      <scheme val="minor"/>
    </font>
    <font>
      <sz val="11"/>
      <color theme="9" tint="-0.499984740745262"/>
      <name val="Calibri"/>
      <family val="2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03764"/>
        <bgColor indexed="0"/>
      </patternFill>
    </fill>
    <fill>
      <patternFill patternType="solid">
        <fgColor rgb="FFD4AF37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D7F32"/>
        <bgColor indexed="64"/>
      </patternFill>
    </fill>
    <fill>
      <patternFill patternType="solid">
        <fgColor rgb="FF203764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 tint="-4.9989318521683403E-2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0" fillId="0" borderId="0" xfId="0" applyAlignment="1"/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 applyAlignment="1"/>
    <xf numFmtId="2" fontId="0" fillId="0" borderId="0" xfId="0" applyNumberFormat="1" applyAlignment="1"/>
    <xf numFmtId="2" fontId="1" fillId="2" borderId="1" xfId="1" applyNumberFormat="1" applyFont="1" applyFill="1" applyBorder="1" applyAlignment="1">
      <alignment horizontal="center" vertical="center"/>
    </xf>
    <xf numFmtId="2" fontId="1" fillId="2" borderId="2" xfId="1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/>
    <xf numFmtId="0" fontId="0" fillId="3" borderId="0" xfId="0" applyFill="1" applyAlignment="1"/>
    <xf numFmtId="0" fontId="0" fillId="4" borderId="0" xfId="0" applyFill="1" applyAlignment="1"/>
    <xf numFmtId="0" fontId="0" fillId="5" borderId="0" xfId="0" applyFill="1" applyAlignment="1"/>
    <xf numFmtId="0" fontId="0" fillId="0" borderId="0" xfId="0" applyAlignment="1">
      <alignment horizontal="center"/>
    </xf>
    <xf numFmtId="2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5" fillId="0" borderId="3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right" vertical="center"/>
    </xf>
    <xf numFmtId="0" fontId="5" fillId="5" borderId="3" xfId="0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0" fontId="7" fillId="3" borderId="3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vertical="center"/>
    </xf>
    <xf numFmtId="0" fontId="7" fillId="0" borderId="3" xfId="0" applyFont="1" applyFill="1" applyBorder="1" applyAlignment="1"/>
    <xf numFmtId="2" fontId="7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/>
    <xf numFmtId="0" fontId="8" fillId="0" borderId="0" xfId="0" applyFont="1" applyFill="1" applyAlignment="1">
      <alignment horizontal="center"/>
    </xf>
    <xf numFmtId="0" fontId="7" fillId="4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vertical="center"/>
    </xf>
    <xf numFmtId="0" fontId="7" fillId="5" borderId="3" xfId="0" applyFont="1" applyFill="1" applyBorder="1" applyAlignment="1">
      <alignment horizontal="right" vertical="center"/>
    </xf>
    <xf numFmtId="0" fontId="7" fillId="5" borderId="3" xfId="0" applyFont="1" applyFill="1" applyBorder="1" applyAlignment="1">
      <alignment vertical="center"/>
    </xf>
    <xf numFmtId="2" fontId="9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right"/>
    </xf>
    <xf numFmtId="0" fontId="0" fillId="6" borderId="4" xfId="0" applyFill="1" applyBorder="1" applyAlignment="1">
      <alignment vertical="center"/>
    </xf>
    <xf numFmtId="0" fontId="10" fillId="6" borderId="4" xfId="0" applyFont="1" applyFill="1" applyBorder="1" applyAlignment="1">
      <alignment horizontal="left" vertical="center"/>
    </xf>
    <xf numFmtId="164" fontId="0" fillId="6" borderId="4" xfId="0" applyNumberFormat="1" applyFill="1" applyBorder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2" fontId="4" fillId="0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11" fillId="0" borderId="3" xfId="0" applyFont="1" applyFill="1" applyBorder="1" applyAlignment="1">
      <alignment vertical="center"/>
    </xf>
    <xf numFmtId="0" fontId="11" fillId="0" borderId="3" xfId="0" applyFont="1" applyFill="1" applyBorder="1" applyAlignment="1"/>
    <xf numFmtId="2" fontId="12" fillId="0" borderId="0" xfId="0" applyNumberFormat="1" applyFont="1" applyFill="1" applyAlignment="1">
      <alignment horizontal="center"/>
    </xf>
    <xf numFmtId="2" fontId="4" fillId="0" borderId="0" xfId="0" applyNumberFormat="1" applyFont="1" applyFill="1" applyBorder="1" applyAlignment="1"/>
    <xf numFmtId="2" fontId="13" fillId="0" borderId="0" xfId="0" applyNumberFormat="1" applyFont="1" applyFill="1" applyBorder="1" applyAlignment="1"/>
    <xf numFmtId="0" fontId="14" fillId="0" borderId="3" xfId="0" applyFont="1" applyFill="1" applyBorder="1" applyAlignment="1"/>
    <xf numFmtId="2" fontId="15" fillId="0" borderId="0" xfId="0" applyNumberFormat="1" applyFont="1" applyFill="1" applyAlignment="1">
      <alignment horizontal="center"/>
    </xf>
    <xf numFmtId="0" fontId="14" fillId="0" borderId="3" xfId="0" applyFont="1" applyFill="1" applyBorder="1" applyAlignment="1">
      <alignment vertical="center"/>
    </xf>
    <xf numFmtId="2" fontId="0" fillId="3" borderId="0" xfId="0" applyNumberFormat="1" applyFill="1" applyAlignment="1"/>
    <xf numFmtId="2" fontId="0" fillId="4" borderId="0" xfId="0" applyNumberFormat="1" applyFill="1" applyAlignment="1"/>
    <xf numFmtId="2" fontId="0" fillId="5" borderId="0" xfId="0" applyNumberFormat="1" applyFill="1" applyAlignment="1"/>
    <xf numFmtId="0" fontId="0" fillId="0" borderId="0" xfId="0" applyFill="1" applyBorder="1" applyAlignment="1"/>
    <xf numFmtId="2" fontId="0" fillId="0" borderId="0" xfId="0" applyNumberFormat="1" applyFill="1" applyBorder="1" applyAlignment="1"/>
    <xf numFmtId="0" fontId="12" fillId="0" borderId="0" xfId="0" applyFont="1" applyFill="1" applyAlignment="1"/>
    <xf numFmtId="2" fontId="11" fillId="0" borderId="3" xfId="0" applyNumberFormat="1" applyFont="1" applyFill="1" applyBorder="1" applyAlignment="1"/>
    <xf numFmtId="2" fontId="3" fillId="0" borderId="0" xfId="0" applyNumberFormat="1" applyFont="1"/>
    <xf numFmtId="2" fontId="14" fillId="0" borderId="3" xfId="0" applyNumberFormat="1" applyFont="1" applyFill="1" applyBorder="1" applyAlignment="1"/>
    <xf numFmtId="0" fontId="15" fillId="0" borderId="0" xfId="0" applyFont="1" applyFill="1" applyAlignment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25400</xdr:rowOff>
    </xdr:from>
    <xdr:to>
      <xdr:col>1</xdr:col>
      <xdr:colOff>1316396</xdr:colOff>
      <xdr:row>0</xdr:row>
      <xdr:rowOff>749300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545C9D-9BFA-49CB-8AE3-613DB4925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5400"/>
          <a:ext cx="1646596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58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8.77734375" defaultRowHeight="14.4" x14ac:dyDescent="0.3"/>
  <cols>
    <col min="1" max="1" width="4.77734375" style="3" bestFit="1" customWidth="1"/>
    <col min="2" max="2" width="20" style="3" bestFit="1" customWidth="1"/>
    <col min="3" max="3" width="19.77734375" style="3" bestFit="1" customWidth="1"/>
    <col min="4" max="4" width="15.44140625" style="3" bestFit="1" customWidth="1"/>
    <col min="5" max="8" width="4.33203125" style="15" bestFit="1" customWidth="1"/>
    <col min="9" max="9" width="5.33203125" style="15" bestFit="1" customWidth="1"/>
    <col min="10" max="10" width="6.109375" style="15" bestFit="1" customWidth="1"/>
    <col min="11" max="11" width="4" style="15" bestFit="1" customWidth="1"/>
    <col min="12" max="15" width="4.33203125" style="15" bestFit="1" customWidth="1"/>
    <col min="16" max="17" width="5.33203125" style="15" bestFit="1" customWidth="1"/>
    <col min="18" max="18" width="6.109375" style="15" bestFit="1" customWidth="1"/>
    <col min="19" max="19" width="4" style="15" bestFit="1" customWidth="1"/>
    <col min="20" max="20" width="5.77734375" style="13" bestFit="1" customWidth="1"/>
    <col min="21" max="21" width="7.6640625" style="13" bestFit="1" customWidth="1"/>
    <col min="22" max="22" width="6.44140625" style="13" bestFit="1" customWidth="1"/>
    <col min="23" max="23" width="8.44140625" style="13" bestFit="1" customWidth="1"/>
    <col min="24" max="24" width="10.33203125" style="13" bestFit="1" customWidth="1"/>
    <col min="25" max="25" width="7.44140625" style="13" bestFit="1" customWidth="1"/>
    <col min="26" max="26" width="9.44140625" style="13" bestFit="1" customWidth="1"/>
    <col min="27" max="27" width="11.33203125" style="13" bestFit="1" customWidth="1"/>
    <col min="28" max="28" width="9.109375" style="13" bestFit="1" customWidth="1"/>
    <col min="29" max="29" width="7.109375" style="13" bestFit="1" customWidth="1"/>
    <col min="30" max="30" width="13" style="13" bestFit="1" customWidth="1"/>
    <col min="31" max="31" width="5.44140625" style="3" bestFit="1" customWidth="1"/>
    <col min="32" max="32" width="6" style="3" bestFit="1" customWidth="1"/>
    <col min="33" max="33" width="13.44140625" style="13" bestFit="1" customWidth="1"/>
    <col min="34" max="16384" width="8.77734375" style="3"/>
  </cols>
  <sheetData>
    <row r="1" spans="1:33" s="55" customFormat="1" ht="61.95" customHeight="1" x14ac:dyDescent="0.3">
      <c r="A1" s="51"/>
      <c r="B1" s="51"/>
      <c r="C1" s="52" t="s">
        <v>493</v>
      </c>
      <c r="D1" s="51"/>
      <c r="E1" s="51"/>
      <c r="F1" s="51"/>
      <c r="G1" s="51"/>
      <c r="H1" s="51"/>
      <c r="I1" s="51"/>
      <c r="J1" s="51"/>
      <c r="K1" s="53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4"/>
      <c r="AG1" s="54"/>
    </row>
    <row r="2" spans="1:33" x14ac:dyDescent="0.3">
      <c r="A2" s="1" t="s">
        <v>490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500</v>
      </c>
      <c r="J2" s="1" t="s">
        <v>18</v>
      </c>
      <c r="K2" s="2" t="s">
        <v>501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500</v>
      </c>
      <c r="Q2" s="1" t="s">
        <v>7</v>
      </c>
      <c r="R2" s="1" t="s">
        <v>18</v>
      </c>
      <c r="S2" s="2" t="s">
        <v>501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1" t="s">
        <v>25</v>
      </c>
      <c r="AA2" s="1" t="s">
        <v>26</v>
      </c>
      <c r="AB2" s="1" t="s">
        <v>491</v>
      </c>
      <c r="AC2" s="1" t="s">
        <v>8</v>
      </c>
      <c r="AD2" s="1" t="s">
        <v>9</v>
      </c>
      <c r="AE2" s="1" t="s">
        <v>17</v>
      </c>
      <c r="AF2" s="1" t="s">
        <v>10</v>
      </c>
      <c r="AG2" s="1" t="s">
        <v>11</v>
      </c>
    </row>
    <row r="3" spans="1:33" x14ac:dyDescent="0.3">
      <c r="A3" s="25">
        <v>1</v>
      </c>
      <c r="B3" s="26" t="s">
        <v>28</v>
      </c>
      <c r="C3" s="26" t="s">
        <v>29</v>
      </c>
      <c r="D3" s="5" t="s">
        <v>394</v>
      </c>
      <c r="E3" s="14">
        <v>8.4</v>
      </c>
      <c r="F3" s="14">
        <v>8.3000000000000007</v>
      </c>
      <c r="G3" s="14">
        <v>8.5</v>
      </c>
      <c r="H3" s="14">
        <v>8.6999999999999993</v>
      </c>
      <c r="I3" s="14">
        <v>9.4</v>
      </c>
      <c r="J3" s="16">
        <v>16.475000000000001</v>
      </c>
      <c r="K3" s="20"/>
      <c r="L3" s="14">
        <v>8.4</v>
      </c>
      <c r="M3" s="14">
        <v>8.1999999999999993</v>
      </c>
      <c r="N3" s="14">
        <v>8.1</v>
      </c>
      <c r="O3" s="14">
        <v>8.6999999999999993</v>
      </c>
      <c r="P3" s="14">
        <v>9.3000000000000007</v>
      </c>
      <c r="Q3" s="14">
        <v>8.3000000000000007</v>
      </c>
      <c r="R3" s="16">
        <v>16.43</v>
      </c>
      <c r="T3" s="21">
        <f>SUM(E3:H3)-MIN(E3:H3)-MAX(E3:H3)+I3-K3</f>
        <v>26.300000000000004</v>
      </c>
      <c r="U3" s="22">
        <f>T3+J3</f>
        <v>42.775000000000006</v>
      </c>
      <c r="V3" s="21">
        <f>SUM(L3:O3)-MIN(L3:O3)-MAX(L3:O3)+P3-S3</f>
        <v>25.900000000000006</v>
      </c>
      <c r="W3" s="21">
        <f>V3+Q3</f>
        <v>34.200000000000003</v>
      </c>
      <c r="X3" s="22">
        <f>W3+R3</f>
        <v>50.63</v>
      </c>
      <c r="Y3" s="21">
        <f>T3+V3</f>
        <v>52.20000000000001</v>
      </c>
      <c r="Z3" s="21">
        <f>T3+W3</f>
        <v>60.500000000000007</v>
      </c>
      <c r="AA3" s="22">
        <f>U3+X3</f>
        <v>93.405000000000001</v>
      </c>
      <c r="AB3" s="21">
        <v>100</v>
      </c>
      <c r="AC3" s="21">
        <v>100</v>
      </c>
      <c r="AD3" s="21">
        <v>97.116279069767458</v>
      </c>
      <c r="AE3" s="5" t="s">
        <v>408</v>
      </c>
      <c r="AF3" s="3" t="s">
        <v>408</v>
      </c>
      <c r="AG3" s="31"/>
    </row>
    <row r="4" spans="1:33" x14ac:dyDescent="0.3">
      <c r="A4" s="27">
        <v>2</v>
      </c>
      <c r="B4" s="28" t="s">
        <v>30</v>
      </c>
      <c r="C4" s="28" t="s">
        <v>29</v>
      </c>
      <c r="D4" s="5" t="s">
        <v>394</v>
      </c>
      <c r="E4" s="14">
        <v>8</v>
      </c>
      <c r="F4" s="14">
        <v>8.1</v>
      </c>
      <c r="G4" s="14">
        <v>7.7</v>
      </c>
      <c r="H4" s="14">
        <v>7.9</v>
      </c>
      <c r="I4" s="14">
        <v>9.6</v>
      </c>
      <c r="J4" s="16">
        <v>15.83</v>
      </c>
      <c r="K4" s="20"/>
      <c r="L4" s="14">
        <v>8</v>
      </c>
      <c r="M4" s="14">
        <v>8.1999999999999993</v>
      </c>
      <c r="N4" s="14">
        <v>7.7</v>
      </c>
      <c r="O4" s="14">
        <v>7.8</v>
      </c>
      <c r="P4" s="14">
        <v>9.65</v>
      </c>
      <c r="Q4" s="14">
        <v>8</v>
      </c>
      <c r="R4" s="16">
        <v>15.605</v>
      </c>
      <c r="T4" s="21">
        <f t="shared" ref="T4:T72" si="0">SUM(E4:H4)-MIN(E4:H4)-MAX(E4:H4)+I4-K4</f>
        <v>25.500000000000004</v>
      </c>
      <c r="U4" s="22">
        <f t="shared" ref="U4:U72" si="1">T4+J4</f>
        <v>41.330000000000005</v>
      </c>
      <c r="V4" s="21">
        <f t="shared" ref="V4:V72" si="2">SUM(L4:O4)-MIN(L4:O4)-MAX(L4:O4)+P4-S4</f>
        <v>25.450000000000003</v>
      </c>
      <c r="W4" s="21">
        <f t="shared" ref="W4:W72" si="3">V4+Q4</f>
        <v>33.450000000000003</v>
      </c>
      <c r="X4" s="22">
        <f t="shared" ref="X4:X72" si="4">W4+R4</f>
        <v>49.055000000000007</v>
      </c>
      <c r="Y4" s="21">
        <f t="shared" ref="Y4:Y72" si="5">T4+V4</f>
        <v>50.95</v>
      </c>
      <c r="Z4" s="21">
        <f t="shared" ref="Z4:Z72" si="6">T4+W4</f>
        <v>58.95</v>
      </c>
      <c r="AA4" s="22">
        <f t="shared" ref="AA4:AA72" si="7">U4+X4</f>
        <v>90.385000000000019</v>
      </c>
      <c r="AB4" s="21">
        <v>97.438016528925601</v>
      </c>
      <c r="AC4" s="21">
        <v>97.605363984674327</v>
      </c>
      <c r="AD4" s="21">
        <v>94.79069767441861</v>
      </c>
      <c r="AE4" s="5" t="s">
        <v>408</v>
      </c>
      <c r="AF4" s="3" t="s">
        <v>408</v>
      </c>
      <c r="AG4" s="31"/>
    </row>
    <row r="5" spans="1:33" x14ac:dyDescent="0.3">
      <c r="A5" s="29">
        <v>3</v>
      </c>
      <c r="B5" s="30" t="s">
        <v>31</v>
      </c>
      <c r="C5" s="30" t="s">
        <v>32</v>
      </c>
      <c r="D5" s="5" t="s">
        <v>394</v>
      </c>
      <c r="E5" s="14">
        <v>8.1999999999999993</v>
      </c>
      <c r="F5" s="14">
        <v>8.3000000000000007</v>
      </c>
      <c r="G5" s="14">
        <v>8.1</v>
      </c>
      <c r="H5" s="14">
        <v>8.6</v>
      </c>
      <c r="I5" s="14">
        <v>9.5</v>
      </c>
      <c r="J5" s="16">
        <v>14.74</v>
      </c>
      <c r="K5" s="20"/>
      <c r="L5" s="14">
        <v>8</v>
      </c>
      <c r="M5" s="14">
        <v>8.1999999999999993</v>
      </c>
      <c r="N5" s="14">
        <v>8</v>
      </c>
      <c r="O5" s="14">
        <v>8.1999999999999993</v>
      </c>
      <c r="P5" s="14">
        <v>9.3000000000000007</v>
      </c>
      <c r="Q5" s="14">
        <v>8.1999999999999993</v>
      </c>
      <c r="R5" s="16">
        <v>14.65</v>
      </c>
      <c r="T5" s="21">
        <f t="shared" si="0"/>
        <v>26</v>
      </c>
      <c r="U5" s="22">
        <f t="shared" si="1"/>
        <v>40.74</v>
      </c>
      <c r="V5" s="21">
        <f t="shared" si="2"/>
        <v>25.5</v>
      </c>
      <c r="W5" s="21">
        <f t="shared" si="3"/>
        <v>33.700000000000003</v>
      </c>
      <c r="X5" s="22">
        <f t="shared" si="4"/>
        <v>48.35</v>
      </c>
      <c r="Y5" s="21">
        <f t="shared" si="5"/>
        <v>51.5</v>
      </c>
      <c r="Z5" s="21">
        <f t="shared" si="6"/>
        <v>59.7</v>
      </c>
      <c r="AA5" s="22">
        <f t="shared" si="7"/>
        <v>89.09</v>
      </c>
      <c r="AB5" s="21">
        <v>0</v>
      </c>
      <c r="AC5" s="21">
        <v>0</v>
      </c>
      <c r="AD5" s="21">
        <v>0</v>
      </c>
      <c r="AE5" s="5" t="s">
        <v>409</v>
      </c>
      <c r="AF5" s="3" t="s">
        <v>410</v>
      </c>
      <c r="AG5" s="31"/>
    </row>
    <row r="6" spans="1:33" x14ac:dyDescent="0.3">
      <c r="A6" s="4">
        <v>4</v>
      </c>
      <c r="B6" s="5" t="s">
        <v>33</v>
      </c>
      <c r="C6" s="5" t="s">
        <v>34</v>
      </c>
      <c r="D6" s="5" t="s">
        <v>394</v>
      </c>
      <c r="E6" s="14">
        <v>8.4</v>
      </c>
      <c r="F6" s="14">
        <v>8.5</v>
      </c>
      <c r="G6" s="14">
        <v>8.3000000000000007</v>
      </c>
      <c r="H6" s="14">
        <v>8.1</v>
      </c>
      <c r="I6" s="14">
        <v>9.6</v>
      </c>
      <c r="J6" s="16">
        <v>14.734999999999999</v>
      </c>
      <c r="K6" s="20"/>
      <c r="L6" s="14">
        <v>7</v>
      </c>
      <c r="M6" s="14">
        <v>7.1</v>
      </c>
      <c r="N6" s="14">
        <v>6.7</v>
      </c>
      <c r="O6" s="14">
        <v>7</v>
      </c>
      <c r="P6" s="14">
        <v>9.4</v>
      </c>
      <c r="Q6" s="14">
        <v>8.1</v>
      </c>
      <c r="R6" s="16">
        <v>15</v>
      </c>
      <c r="T6" s="21">
        <f t="shared" si="0"/>
        <v>26.299999999999997</v>
      </c>
      <c r="U6" s="22">
        <f t="shared" si="1"/>
        <v>41.034999999999997</v>
      </c>
      <c r="V6" s="21">
        <f t="shared" si="2"/>
        <v>23.400000000000002</v>
      </c>
      <c r="W6" s="21">
        <f t="shared" si="3"/>
        <v>31.5</v>
      </c>
      <c r="X6" s="22">
        <f t="shared" si="4"/>
        <v>46.5</v>
      </c>
      <c r="Y6" s="21">
        <f t="shared" si="5"/>
        <v>49.7</v>
      </c>
      <c r="Z6" s="21">
        <f t="shared" si="6"/>
        <v>57.8</v>
      </c>
      <c r="AA6" s="22">
        <f t="shared" si="7"/>
        <v>87.534999999999997</v>
      </c>
      <c r="AB6" s="21">
        <v>95.537190082644614</v>
      </c>
      <c r="AC6" s="21">
        <v>95.210727969348639</v>
      </c>
      <c r="AD6" s="21">
        <v>92.465116279069775</v>
      </c>
      <c r="AE6" s="5" t="s">
        <v>409</v>
      </c>
      <c r="AF6" s="3" t="s">
        <v>408</v>
      </c>
      <c r="AG6" s="31"/>
    </row>
    <row r="7" spans="1:33" x14ac:dyDescent="0.3">
      <c r="A7" s="4">
        <v>5</v>
      </c>
      <c r="B7" s="5" t="s">
        <v>35</v>
      </c>
      <c r="C7" s="5" t="s">
        <v>36</v>
      </c>
      <c r="D7" s="5" t="s">
        <v>394</v>
      </c>
      <c r="E7" s="14">
        <v>8.5</v>
      </c>
      <c r="F7" s="14">
        <v>8.4</v>
      </c>
      <c r="G7" s="14">
        <v>8.8000000000000007</v>
      </c>
      <c r="H7" s="14">
        <v>9</v>
      </c>
      <c r="I7" s="14">
        <v>9.25</v>
      </c>
      <c r="J7" s="16">
        <v>17.25</v>
      </c>
      <c r="K7" s="20"/>
      <c r="L7" s="14">
        <v>7.3</v>
      </c>
      <c r="M7" s="14">
        <v>7.5</v>
      </c>
      <c r="N7" s="14">
        <v>7.5</v>
      </c>
      <c r="O7" s="14">
        <v>7.9</v>
      </c>
      <c r="P7" s="14">
        <v>9.3000000000000007</v>
      </c>
      <c r="Q7" s="14">
        <v>5.2</v>
      </c>
      <c r="R7" s="16">
        <v>16.11</v>
      </c>
      <c r="S7" s="19">
        <v>2</v>
      </c>
      <c r="T7" s="21">
        <f t="shared" si="0"/>
        <v>26.550000000000004</v>
      </c>
      <c r="U7" s="22">
        <f t="shared" si="1"/>
        <v>43.800000000000004</v>
      </c>
      <c r="V7" s="21">
        <f t="shared" si="2"/>
        <v>22.300000000000004</v>
      </c>
      <c r="W7" s="21">
        <f t="shared" si="3"/>
        <v>27.500000000000004</v>
      </c>
      <c r="X7" s="22">
        <f t="shared" si="4"/>
        <v>43.61</v>
      </c>
      <c r="Y7" s="21">
        <f t="shared" si="5"/>
        <v>48.850000000000009</v>
      </c>
      <c r="Z7" s="21">
        <f t="shared" si="6"/>
        <v>54.050000000000011</v>
      </c>
      <c r="AA7" s="22">
        <f t="shared" si="7"/>
        <v>87.41</v>
      </c>
      <c r="AB7" s="21">
        <v>89.338842975206617</v>
      </c>
      <c r="AC7" s="21">
        <v>93.582375478927204</v>
      </c>
      <c r="AD7" s="21">
        <v>90.88372093023257</v>
      </c>
      <c r="AE7" s="5" t="s">
        <v>409</v>
      </c>
      <c r="AF7" s="3" t="s">
        <v>408</v>
      </c>
      <c r="AG7" s="31"/>
    </row>
    <row r="8" spans="1:33" x14ac:dyDescent="0.3">
      <c r="A8" s="4">
        <v>6</v>
      </c>
      <c r="B8" s="5" t="s">
        <v>37</v>
      </c>
      <c r="C8" s="5" t="s">
        <v>29</v>
      </c>
      <c r="D8" s="5" t="s">
        <v>394</v>
      </c>
      <c r="E8" s="14">
        <v>7.9</v>
      </c>
      <c r="F8" s="14">
        <v>7.6</v>
      </c>
      <c r="G8" s="14">
        <v>7.8</v>
      </c>
      <c r="H8" s="14">
        <v>7.4</v>
      </c>
      <c r="I8" s="14">
        <v>9.4</v>
      </c>
      <c r="J8" s="16">
        <v>15.2</v>
      </c>
      <c r="K8" s="20"/>
      <c r="L8" s="14">
        <v>6.9</v>
      </c>
      <c r="M8" s="14">
        <v>6.9</v>
      </c>
      <c r="N8" s="14">
        <v>6.8</v>
      </c>
      <c r="O8" s="14">
        <v>7.3</v>
      </c>
      <c r="P8" s="14">
        <v>8.85</v>
      </c>
      <c r="Q8" s="14">
        <v>9</v>
      </c>
      <c r="R8" s="16">
        <v>15.12</v>
      </c>
      <c r="T8" s="21">
        <f t="shared" si="0"/>
        <v>24.800000000000004</v>
      </c>
      <c r="U8" s="22">
        <f t="shared" si="1"/>
        <v>40</v>
      </c>
      <c r="V8" s="21">
        <f t="shared" si="2"/>
        <v>22.65</v>
      </c>
      <c r="W8" s="21">
        <f t="shared" si="3"/>
        <v>31.65</v>
      </c>
      <c r="X8" s="22">
        <f t="shared" si="4"/>
        <v>46.769999999999996</v>
      </c>
      <c r="Y8" s="21">
        <f t="shared" si="5"/>
        <v>47.45</v>
      </c>
      <c r="Z8" s="21">
        <f t="shared" si="6"/>
        <v>56.45</v>
      </c>
      <c r="AA8" s="22">
        <f t="shared" si="7"/>
        <v>86.77</v>
      </c>
      <c r="AB8" s="21">
        <v>93.305785123966928</v>
      </c>
      <c r="AC8" s="21">
        <v>90.900383141762447</v>
      </c>
      <c r="AD8" s="21">
        <v>88.279069767441868</v>
      </c>
      <c r="AE8" s="5" t="s">
        <v>408</v>
      </c>
      <c r="AF8" s="3" t="s">
        <v>408</v>
      </c>
      <c r="AG8" s="31"/>
    </row>
    <row r="9" spans="1:33" x14ac:dyDescent="0.3">
      <c r="A9" s="4">
        <v>7</v>
      </c>
      <c r="B9" s="5" t="s">
        <v>38</v>
      </c>
      <c r="C9" s="5" t="s">
        <v>39</v>
      </c>
      <c r="D9" s="5" t="s">
        <v>394</v>
      </c>
      <c r="E9" s="14">
        <v>7.7</v>
      </c>
      <c r="F9" s="14">
        <v>7.6</v>
      </c>
      <c r="G9" s="14">
        <v>7.4</v>
      </c>
      <c r="H9" s="14">
        <v>7.9</v>
      </c>
      <c r="I9" s="14">
        <v>9.3000000000000007</v>
      </c>
      <c r="J9" s="16">
        <v>14.795</v>
      </c>
      <c r="K9" s="20"/>
      <c r="L9" s="14">
        <v>7.7</v>
      </c>
      <c r="M9" s="14">
        <v>7.3</v>
      </c>
      <c r="N9" s="14">
        <v>7.3</v>
      </c>
      <c r="O9" s="14">
        <v>7.4</v>
      </c>
      <c r="P9" s="14">
        <v>9.0500000000000007</v>
      </c>
      <c r="Q9" s="14">
        <v>8</v>
      </c>
      <c r="R9" s="16">
        <v>14.25</v>
      </c>
      <c r="T9" s="21">
        <f t="shared" si="0"/>
        <v>24.6</v>
      </c>
      <c r="U9" s="22">
        <f t="shared" si="1"/>
        <v>39.395000000000003</v>
      </c>
      <c r="V9" s="21">
        <f t="shared" si="2"/>
        <v>23.750000000000004</v>
      </c>
      <c r="W9" s="21">
        <f t="shared" si="3"/>
        <v>31.750000000000004</v>
      </c>
      <c r="X9" s="22">
        <f t="shared" si="4"/>
        <v>46</v>
      </c>
      <c r="Y9" s="21">
        <f t="shared" si="5"/>
        <v>48.350000000000009</v>
      </c>
      <c r="Z9" s="21">
        <f t="shared" si="6"/>
        <v>56.350000000000009</v>
      </c>
      <c r="AA9" s="22">
        <f t="shared" si="7"/>
        <v>85.39500000000001</v>
      </c>
      <c r="AB9" s="21">
        <v>93.140495867768607</v>
      </c>
      <c r="AC9" s="21">
        <v>92.624521072796924</v>
      </c>
      <c r="AD9" s="21">
        <v>89.953488372093034</v>
      </c>
      <c r="AE9" s="5" t="s">
        <v>409</v>
      </c>
      <c r="AF9" s="3" t="s">
        <v>408</v>
      </c>
      <c r="AG9" s="31"/>
    </row>
    <row r="10" spans="1:33" x14ac:dyDescent="0.3">
      <c r="A10" s="4">
        <v>8</v>
      </c>
      <c r="B10" s="5" t="s">
        <v>40</v>
      </c>
      <c r="C10" s="5" t="s">
        <v>41</v>
      </c>
      <c r="D10" s="5" t="s">
        <v>394</v>
      </c>
      <c r="E10" s="14">
        <v>6.7</v>
      </c>
      <c r="F10" s="14">
        <v>6.8</v>
      </c>
      <c r="G10" s="14">
        <v>6.9</v>
      </c>
      <c r="H10" s="14">
        <v>7.2</v>
      </c>
      <c r="I10" s="14">
        <v>8.25</v>
      </c>
      <c r="J10" s="16">
        <v>14.074999999999999</v>
      </c>
      <c r="K10" s="20"/>
      <c r="L10" s="14">
        <v>7</v>
      </c>
      <c r="M10" s="14">
        <v>6.9</v>
      </c>
      <c r="N10" s="14">
        <v>7.5</v>
      </c>
      <c r="O10" s="14">
        <v>7.4</v>
      </c>
      <c r="P10" s="14">
        <v>8.9</v>
      </c>
      <c r="Q10" s="14">
        <v>10</v>
      </c>
      <c r="R10" s="16">
        <v>14.42</v>
      </c>
      <c r="T10" s="21">
        <f t="shared" si="0"/>
        <v>21.95</v>
      </c>
      <c r="U10" s="22">
        <f t="shared" si="1"/>
        <v>36.024999999999999</v>
      </c>
      <c r="V10" s="21">
        <f t="shared" si="2"/>
        <v>23.299999999999997</v>
      </c>
      <c r="W10" s="21">
        <f t="shared" si="3"/>
        <v>33.299999999999997</v>
      </c>
      <c r="X10" s="22">
        <f t="shared" si="4"/>
        <v>47.72</v>
      </c>
      <c r="Y10" s="21">
        <f t="shared" si="5"/>
        <v>45.25</v>
      </c>
      <c r="Z10" s="21">
        <f t="shared" si="6"/>
        <v>55.25</v>
      </c>
      <c r="AA10" s="22">
        <f t="shared" si="7"/>
        <v>83.745000000000005</v>
      </c>
      <c r="AB10" s="21">
        <v>91.322314049586765</v>
      </c>
      <c r="AC10" s="21">
        <v>86.685823754789254</v>
      </c>
      <c r="AD10" s="21">
        <v>84.186046511627907</v>
      </c>
      <c r="AE10" s="5" t="s">
        <v>409</v>
      </c>
      <c r="AF10" s="3" t="s">
        <v>408</v>
      </c>
      <c r="AG10" s="31"/>
    </row>
    <row r="11" spans="1:33" x14ac:dyDescent="0.3">
      <c r="A11" s="4">
        <v>9</v>
      </c>
      <c r="B11" s="5" t="s">
        <v>42</v>
      </c>
      <c r="C11" s="5" t="s">
        <v>43</v>
      </c>
      <c r="D11" s="5" t="s">
        <v>394</v>
      </c>
      <c r="E11" s="14">
        <v>6.9</v>
      </c>
      <c r="F11" s="14">
        <v>7</v>
      </c>
      <c r="G11" s="14">
        <v>6.6</v>
      </c>
      <c r="H11" s="14">
        <v>6.9</v>
      </c>
      <c r="I11" s="14">
        <v>8.3000000000000007</v>
      </c>
      <c r="J11" s="16">
        <v>13.435</v>
      </c>
      <c r="K11" s="20"/>
      <c r="L11" s="14">
        <v>7.3</v>
      </c>
      <c r="M11" s="14">
        <v>7.6</v>
      </c>
      <c r="N11" s="14">
        <v>7.8</v>
      </c>
      <c r="O11" s="14">
        <v>7.5</v>
      </c>
      <c r="P11" s="14">
        <v>8.9</v>
      </c>
      <c r="Q11" s="14">
        <v>8.1999999999999993</v>
      </c>
      <c r="R11" s="16">
        <v>14.89</v>
      </c>
      <c r="T11" s="21">
        <f t="shared" si="0"/>
        <v>22.099999999999998</v>
      </c>
      <c r="U11" s="22">
        <f t="shared" si="1"/>
        <v>35.534999999999997</v>
      </c>
      <c r="V11" s="21">
        <f t="shared" si="2"/>
        <v>24</v>
      </c>
      <c r="W11" s="21">
        <f t="shared" si="3"/>
        <v>32.200000000000003</v>
      </c>
      <c r="X11" s="22">
        <f t="shared" si="4"/>
        <v>47.09</v>
      </c>
      <c r="Y11" s="21">
        <f t="shared" si="5"/>
        <v>46.099999999999994</v>
      </c>
      <c r="Z11" s="21">
        <f t="shared" si="6"/>
        <v>54.3</v>
      </c>
      <c r="AA11" s="22">
        <f t="shared" si="7"/>
        <v>82.625</v>
      </c>
      <c r="AB11" s="21">
        <v>0</v>
      </c>
      <c r="AC11" s="21">
        <v>0</v>
      </c>
      <c r="AD11" s="21">
        <v>0</v>
      </c>
      <c r="AE11" s="5" t="s">
        <v>409</v>
      </c>
      <c r="AF11" s="3" t="s">
        <v>410</v>
      </c>
      <c r="AG11" s="31"/>
    </row>
    <row r="12" spans="1:33" x14ac:dyDescent="0.3">
      <c r="A12" s="24" t="s">
        <v>408</v>
      </c>
      <c r="B12" s="5" t="s">
        <v>44</v>
      </c>
      <c r="C12" s="5" t="s">
        <v>36</v>
      </c>
      <c r="D12" s="5" t="s">
        <v>394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7">
        <v>0</v>
      </c>
      <c r="K12" s="20"/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7">
        <v>0</v>
      </c>
      <c r="T12" s="21">
        <f t="shared" si="0"/>
        <v>0</v>
      </c>
      <c r="U12" s="22">
        <f t="shared" si="1"/>
        <v>0</v>
      </c>
      <c r="V12" s="21">
        <f t="shared" si="2"/>
        <v>0</v>
      </c>
      <c r="W12" s="21">
        <f t="shared" si="3"/>
        <v>0</v>
      </c>
      <c r="X12" s="22">
        <f t="shared" si="4"/>
        <v>0</v>
      </c>
      <c r="Y12" s="21">
        <f t="shared" si="5"/>
        <v>0</v>
      </c>
      <c r="Z12" s="21">
        <f t="shared" si="6"/>
        <v>0</v>
      </c>
      <c r="AA12" s="22">
        <f t="shared" si="7"/>
        <v>0</v>
      </c>
      <c r="AB12" s="21">
        <v>0</v>
      </c>
      <c r="AC12" s="21">
        <v>0</v>
      </c>
      <c r="AD12" s="21">
        <v>0</v>
      </c>
      <c r="AE12" s="5" t="s">
        <v>409</v>
      </c>
      <c r="AF12" s="3" t="s">
        <v>410</v>
      </c>
      <c r="AG12" s="31"/>
    </row>
    <row r="13" spans="1:33" x14ac:dyDescent="0.3">
      <c r="A13" s="24" t="s">
        <v>408</v>
      </c>
      <c r="B13" s="5" t="s">
        <v>45</v>
      </c>
      <c r="C13" s="5" t="s">
        <v>32</v>
      </c>
      <c r="D13" s="5" t="s">
        <v>394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7">
        <v>0</v>
      </c>
      <c r="K13" s="20"/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7">
        <v>0</v>
      </c>
      <c r="T13" s="21">
        <f t="shared" si="0"/>
        <v>0</v>
      </c>
      <c r="U13" s="22">
        <f t="shared" si="1"/>
        <v>0</v>
      </c>
      <c r="V13" s="21">
        <f t="shared" si="2"/>
        <v>0</v>
      </c>
      <c r="W13" s="21">
        <f t="shared" si="3"/>
        <v>0</v>
      </c>
      <c r="X13" s="22">
        <f t="shared" si="4"/>
        <v>0</v>
      </c>
      <c r="Y13" s="21">
        <f t="shared" si="5"/>
        <v>0</v>
      </c>
      <c r="Z13" s="21">
        <f t="shared" si="6"/>
        <v>0</v>
      </c>
      <c r="AA13" s="22">
        <f t="shared" si="7"/>
        <v>0</v>
      </c>
      <c r="AB13" s="21">
        <v>0</v>
      </c>
      <c r="AC13" s="21">
        <v>0</v>
      </c>
      <c r="AD13" s="21">
        <v>0</v>
      </c>
      <c r="AE13" s="5" t="s">
        <v>409</v>
      </c>
      <c r="AF13" s="3" t="s">
        <v>410</v>
      </c>
      <c r="AG13" s="31"/>
    </row>
    <row r="14" spans="1:33" x14ac:dyDescent="0.3">
      <c r="A14" s="24" t="s">
        <v>408</v>
      </c>
      <c r="B14" s="5" t="s">
        <v>46</v>
      </c>
      <c r="C14" s="5" t="s">
        <v>47</v>
      </c>
      <c r="D14" s="5" t="s">
        <v>394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7">
        <v>0</v>
      </c>
      <c r="K14" s="20"/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7">
        <v>0</v>
      </c>
      <c r="T14" s="21">
        <f t="shared" si="0"/>
        <v>0</v>
      </c>
      <c r="U14" s="22">
        <f t="shared" si="1"/>
        <v>0</v>
      </c>
      <c r="V14" s="21">
        <f t="shared" si="2"/>
        <v>0</v>
      </c>
      <c r="W14" s="21">
        <f t="shared" si="3"/>
        <v>0</v>
      </c>
      <c r="X14" s="22">
        <f t="shared" si="4"/>
        <v>0</v>
      </c>
      <c r="Y14" s="21">
        <f t="shared" si="5"/>
        <v>0</v>
      </c>
      <c r="Z14" s="21">
        <f t="shared" si="6"/>
        <v>0</v>
      </c>
      <c r="AA14" s="22">
        <f t="shared" si="7"/>
        <v>0</v>
      </c>
      <c r="AB14" s="21">
        <v>0</v>
      </c>
      <c r="AC14" s="21">
        <v>0</v>
      </c>
      <c r="AD14" s="21">
        <v>0</v>
      </c>
      <c r="AE14" s="5" t="s">
        <v>408</v>
      </c>
      <c r="AF14" s="3" t="s">
        <v>408</v>
      </c>
      <c r="AG14" s="31"/>
    </row>
    <row r="15" spans="1:33" x14ac:dyDescent="0.3">
      <c r="A15" s="4"/>
      <c r="B15" s="5"/>
      <c r="C15" s="5"/>
      <c r="D15" s="5"/>
      <c r="E15" s="18"/>
      <c r="F15" s="18"/>
      <c r="G15" s="18"/>
      <c r="H15" s="18"/>
      <c r="I15" s="18"/>
      <c r="J15" s="17"/>
      <c r="K15" s="20"/>
      <c r="L15" s="18"/>
      <c r="M15" s="18"/>
      <c r="N15" s="18"/>
      <c r="O15" s="18"/>
      <c r="P15" s="18"/>
      <c r="Q15" s="18"/>
      <c r="R15" s="17"/>
      <c r="T15" s="21"/>
      <c r="U15" s="22"/>
      <c r="V15" s="21"/>
      <c r="W15" s="21"/>
      <c r="X15" s="22"/>
      <c r="Y15" s="21"/>
      <c r="Z15" s="21"/>
      <c r="AA15" s="22"/>
      <c r="AB15" s="21"/>
      <c r="AC15" s="21"/>
      <c r="AD15" s="21"/>
      <c r="AE15" s="5"/>
      <c r="AG15" s="31"/>
    </row>
    <row r="16" spans="1:33" x14ac:dyDescent="0.3">
      <c r="A16" s="25">
        <v>1</v>
      </c>
      <c r="B16" s="26" t="s">
        <v>48</v>
      </c>
      <c r="C16" s="26" t="s">
        <v>43</v>
      </c>
      <c r="D16" s="5" t="s">
        <v>395</v>
      </c>
      <c r="E16" s="14">
        <v>8</v>
      </c>
      <c r="F16" s="14">
        <v>7.7</v>
      </c>
      <c r="G16" s="14">
        <v>8.1999999999999993</v>
      </c>
      <c r="H16" s="14">
        <v>7.7</v>
      </c>
      <c r="I16" s="14">
        <v>9</v>
      </c>
      <c r="J16" s="16">
        <v>15.41</v>
      </c>
      <c r="K16" s="20"/>
      <c r="L16" s="14">
        <v>7.4</v>
      </c>
      <c r="M16" s="14">
        <v>7.5</v>
      </c>
      <c r="N16" s="14">
        <v>7.4</v>
      </c>
      <c r="O16" s="14">
        <v>7.2</v>
      </c>
      <c r="P16" s="14">
        <v>9.4499999999999993</v>
      </c>
      <c r="Q16" s="14">
        <v>8.8000000000000007</v>
      </c>
      <c r="R16" s="16">
        <v>14.914999999999999</v>
      </c>
      <c r="T16" s="21">
        <f t="shared" si="0"/>
        <v>24.7</v>
      </c>
      <c r="U16" s="22">
        <f t="shared" si="1"/>
        <v>40.11</v>
      </c>
      <c r="V16" s="21">
        <f t="shared" si="2"/>
        <v>24.25</v>
      </c>
      <c r="W16" s="21">
        <f t="shared" si="3"/>
        <v>33.049999999999997</v>
      </c>
      <c r="X16" s="22">
        <f t="shared" si="4"/>
        <v>47.964999999999996</v>
      </c>
      <c r="Y16" s="21">
        <f t="shared" si="5"/>
        <v>48.95</v>
      </c>
      <c r="Z16" s="21">
        <f t="shared" si="6"/>
        <v>57.75</v>
      </c>
      <c r="AA16" s="22">
        <f t="shared" si="7"/>
        <v>88.074999999999989</v>
      </c>
      <c r="AB16" s="21">
        <v>0</v>
      </c>
      <c r="AC16" s="21">
        <v>0</v>
      </c>
      <c r="AD16" s="21">
        <v>0</v>
      </c>
      <c r="AE16" s="5" t="s">
        <v>409</v>
      </c>
      <c r="AF16" s="3" t="s">
        <v>410</v>
      </c>
      <c r="AG16" s="31"/>
    </row>
    <row r="17" spans="1:33" x14ac:dyDescent="0.3">
      <c r="A17" s="27">
        <v>2</v>
      </c>
      <c r="B17" s="28" t="s">
        <v>49</v>
      </c>
      <c r="C17" s="28" t="s">
        <v>41</v>
      </c>
      <c r="D17" s="5" t="s">
        <v>395</v>
      </c>
      <c r="E17" s="14">
        <v>8.3000000000000007</v>
      </c>
      <c r="F17" s="14">
        <v>8.1</v>
      </c>
      <c r="G17" s="14">
        <v>8.3000000000000007</v>
      </c>
      <c r="H17" s="14">
        <v>8.1999999999999993</v>
      </c>
      <c r="I17" s="14">
        <v>9.6</v>
      </c>
      <c r="J17" s="16">
        <v>14.68</v>
      </c>
      <c r="K17" s="20"/>
      <c r="L17" s="14">
        <v>7.7</v>
      </c>
      <c r="M17" s="14">
        <v>7.5</v>
      </c>
      <c r="N17" s="14">
        <v>7.1</v>
      </c>
      <c r="O17" s="14">
        <v>7.7</v>
      </c>
      <c r="P17" s="14">
        <v>9.35</v>
      </c>
      <c r="Q17" s="14">
        <v>8</v>
      </c>
      <c r="R17" s="16">
        <v>14.225</v>
      </c>
      <c r="T17" s="21">
        <f t="shared" si="0"/>
        <v>26.099999999999994</v>
      </c>
      <c r="U17" s="22">
        <f t="shared" si="1"/>
        <v>40.779999999999994</v>
      </c>
      <c r="V17" s="21">
        <f t="shared" si="2"/>
        <v>24.549999999999997</v>
      </c>
      <c r="W17" s="21">
        <f t="shared" si="3"/>
        <v>32.549999999999997</v>
      </c>
      <c r="X17" s="22">
        <f t="shared" si="4"/>
        <v>46.774999999999999</v>
      </c>
      <c r="Y17" s="21">
        <f t="shared" si="5"/>
        <v>50.649999999999991</v>
      </c>
      <c r="Z17" s="21">
        <f t="shared" si="6"/>
        <v>58.649999999999991</v>
      </c>
      <c r="AA17" s="22">
        <f t="shared" si="7"/>
        <v>87.554999999999993</v>
      </c>
      <c r="AB17" s="21">
        <v>99.999999999999986</v>
      </c>
      <c r="AC17" s="21">
        <v>100</v>
      </c>
      <c r="AD17" s="21">
        <v>94.232558139534873</v>
      </c>
      <c r="AE17" s="5" t="s">
        <v>409</v>
      </c>
      <c r="AF17" s="3" t="s">
        <v>408</v>
      </c>
      <c r="AG17" s="31"/>
    </row>
    <row r="18" spans="1:33" x14ac:dyDescent="0.3">
      <c r="A18" s="29">
        <v>3</v>
      </c>
      <c r="B18" s="30" t="s">
        <v>50</v>
      </c>
      <c r="C18" s="30" t="s">
        <v>29</v>
      </c>
      <c r="D18" s="5" t="s">
        <v>395</v>
      </c>
      <c r="E18" s="14">
        <v>7.9</v>
      </c>
      <c r="F18" s="14">
        <v>7.6</v>
      </c>
      <c r="G18" s="14">
        <v>7.7</v>
      </c>
      <c r="H18" s="14">
        <v>7.6</v>
      </c>
      <c r="I18" s="14">
        <v>9.5</v>
      </c>
      <c r="J18" s="16">
        <v>14.045</v>
      </c>
      <c r="K18" s="20"/>
      <c r="L18" s="14">
        <v>7.6</v>
      </c>
      <c r="M18" s="14">
        <v>7.6</v>
      </c>
      <c r="N18" s="14">
        <v>7.5</v>
      </c>
      <c r="O18" s="14">
        <v>7.4</v>
      </c>
      <c r="P18" s="14">
        <v>9.5</v>
      </c>
      <c r="Q18" s="14">
        <v>8.3000000000000007</v>
      </c>
      <c r="R18" s="16">
        <v>13.965</v>
      </c>
      <c r="T18" s="21">
        <f t="shared" si="0"/>
        <v>24.799999999999997</v>
      </c>
      <c r="U18" s="22">
        <f t="shared" si="1"/>
        <v>38.844999999999999</v>
      </c>
      <c r="V18" s="21">
        <f t="shared" si="2"/>
        <v>24.6</v>
      </c>
      <c r="W18" s="21">
        <f t="shared" si="3"/>
        <v>32.900000000000006</v>
      </c>
      <c r="X18" s="22">
        <f t="shared" si="4"/>
        <v>46.865000000000009</v>
      </c>
      <c r="Y18" s="21">
        <f t="shared" si="5"/>
        <v>49.4</v>
      </c>
      <c r="Z18" s="21">
        <f t="shared" si="6"/>
        <v>57.7</v>
      </c>
      <c r="AA18" s="22">
        <f t="shared" si="7"/>
        <v>85.710000000000008</v>
      </c>
      <c r="AB18" s="21">
        <v>98.380221653878948</v>
      </c>
      <c r="AC18" s="21">
        <v>97.532082922013828</v>
      </c>
      <c r="AD18" s="21">
        <v>91.906976744186039</v>
      </c>
      <c r="AE18" s="5" t="s">
        <v>408</v>
      </c>
      <c r="AF18" s="3" t="s">
        <v>408</v>
      </c>
      <c r="AG18" s="31"/>
    </row>
    <row r="19" spans="1:33" x14ac:dyDescent="0.3">
      <c r="A19" s="24" t="s">
        <v>408</v>
      </c>
      <c r="B19" s="5" t="s">
        <v>51</v>
      </c>
      <c r="C19" s="5" t="s">
        <v>41</v>
      </c>
      <c r="D19" s="5" t="s">
        <v>395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20"/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T19" s="21">
        <f t="shared" si="0"/>
        <v>0</v>
      </c>
      <c r="U19" s="22">
        <f t="shared" si="1"/>
        <v>0</v>
      </c>
      <c r="V19" s="21">
        <f t="shared" si="2"/>
        <v>0</v>
      </c>
      <c r="W19" s="21">
        <f t="shared" si="3"/>
        <v>0</v>
      </c>
      <c r="X19" s="22">
        <f t="shared" si="4"/>
        <v>0</v>
      </c>
      <c r="Y19" s="21">
        <f t="shared" si="5"/>
        <v>0</v>
      </c>
      <c r="Z19" s="21">
        <f t="shared" si="6"/>
        <v>0</v>
      </c>
      <c r="AA19" s="22">
        <f t="shared" si="7"/>
        <v>0</v>
      </c>
      <c r="AB19" s="21">
        <v>0</v>
      </c>
      <c r="AC19" s="21">
        <v>0</v>
      </c>
      <c r="AD19" s="21">
        <v>0</v>
      </c>
      <c r="AE19" s="5" t="s">
        <v>409</v>
      </c>
      <c r="AF19" s="3" t="s">
        <v>410</v>
      </c>
      <c r="AG19" s="31"/>
    </row>
    <row r="20" spans="1:33" x14ac:dyDescent="0.3">
      <c r="A20" s="4"/>
      <c r="B20" s="5"/>
      <c r="C20" s="5"/>
      <c r="D20" s="5"/>
      <c r="E20" s="18"/>
      <c r="F20" s="18"/>
      <c r="G20" s="18"/>
      <c r="H20" s="18"/>
      <c r="I20" s="18"/>
      <c r="J20" s="18"/>
      <c r="K20" s="20"/>
      <c r="L20" s="18"/>
      <c r="M20" s="18"/>
      <c r="N20" s="18"/>
      <c r="O20" s="18"/>
      <c r="P20" s="18"/>
      <c r="Q20" s="18"/>
      <c r="R20" s="18"/>
      <c r="T20" s="21"/>
      <c r="U20" s="22"/>
      <c r="V20" s="21"/>
      <c r="W20" s="21"/>
      <c r="X20" s="22"/>
      <c r="Y20" s="21"/>
      <c r="Z20" s="21"/>
      <c r="AA20" s="22"/>
      <c r="AB20" s="21"/>
      <c r="AC20" s="21"/>
      <c r="AD20" s="21"/>
      <c r="AE20" s="5"/>
      <c r="AG20" s="31"/>
    </row>
    <row r="21" spans="1:33" x14ac:dyDescent="0.3">
      <c r="A21" s="25">
        <v>1</v>
      </c>
      <c r="B21" s="26" t="s">
        <v>52</v>
      </c>
      <c r="C21" s="26" t="s">
        <v>53</v>
      </c>
      <c r="D21" s="5" t="s">
        <v>396</v>
      </c>
      <c r="E21" s="14">
        <v>7.5</v>
      </c>
      <c r="F21" s="14">
        <v>7.2</v>
      </c>
      <c r="G21" s="14">
        <v>7.4</v>
      </c>
      <c r="H21" s="14">
        <v>6.6</v>
      </c>
      <c r="I21" s="14">
        <v>9.1999999999999993</v>
      </c>
      <c r="J21" s="16">
        <v>13.535</v>
      </c>
      <c r="K21" s="20"/>
      <c r="L21" s="14">
        <v>7.6</v>
      </c>
      <c r="M21" s="14">
        <v>7.1</v>
      </c>
      <c r="N21" s="14">
        <v>7.4</v>
      </c>
      <c r="O21" s="14">
        <v>7.2</v>
      </c>
      <c r="P21" s="14">
        <v>9.3000000000000007</v>
      </c>
      <c r="Q21" s="14">
        <v>6</v>
      </c>
      <c r="R21" s="16">
        <v>13.565</v>
      </c>
      <c r="T21" s="21">
        <f t="shared" si="0"/>
        <v>23.8</v>
      </c>
      <c r="U21" s="22">
        <f t="shared" si="1"/>
        <v>37.335000000000001</v>
      </c>
      <c r="V21" s="21">
        <f t="shared" si="2"/>
        <v>23.900000000000006</v>
      </c>
      <c r="W21" s="21">
        <f t="shared" si="3"/>
        <v>29.900000000000006</v>
      </c>
      <c r="X21" s="22">
        <f t="shared" si="4"/>
        <v>43.465000000000003</v>
      </c>
      <c r="Y21" s="21">
        <f t="shared" si="5"/>
        <v>47.7</v>
      </c>
      <c r="Z21" s="21">
        <f t="shared" si="6"/>
        <v>53.7</v>
      </c>
      <c r="AA21" s="22">
        <f t="shared" si="7"/>
        <v>80.800000000000011</v>
      </c>
      <c r="AB21" s="21">
        <v>100</v>
      </c>
      <c r="AC21" s="21">
        <v>100</v>
      </c>
      <c r="AD21" s="21">
        <v>88.744186046511629</v>
      </c>
      <c r="AE21" s="5" t="s">
        <v>408</v>
      </c>
      <c r="AF21" s="3" t="s">
        <v>408</v>
      </c>
      <c r="AG21" s="31"/>
    </row>
    <row r="22" spans="1:33" x14ac:dyDescent="0.3">
      <c r="A22" s="27">
        <v>2</v>
      </c>
      <c r="B22" s="28" t="s">
        <v>54</v>
      </c>
      <c r="C22" s="28" t="s">
        <v>55</v>
      </c>
      <c r="D22" s="5" t="s">
        <v>396</v>
      </c>
      <c r="E22" s="14">
        <v>7.2</v>
      </c>
      <c r="F22" s="14">
        <v>6.9</v>
      </c>
      <c r="G22" s="14">
        <v>7.2</v>
      </c>
      <c r="H22" s="14">
        <v>7</v>
      </c>
      <c r="I22" s="14">
        <v>9.4</v>
      </c>
      <c r="J22" s="16">
        <v>12.984999999999999</v>
      </c>
      <c r="K22" s="20"/>
      <c r="L22" s="14">
        <v>6.6</v>
      </c>
      <c r="M22" s="14">
        <v>6.5</v>
      </c>
      <c r="N22" s="14">
        <v>6.8</v>
      </c>
      <c r="O22" s="14">
        <v>6.6</v>
      </c>
      <c r="P22" s="14">
        <v>8.6999999999999993</v>
      </c>
      <c r="Q22" s="14">
        <v>5.6</v>
      </c>
      <c r="R22" s="16">
        <v>12.525</v>
      </c>
      <c r="T22" s="21">
        <f t="shared" si="0"/>
        <v>23.6</v>
      </c>
      <c r="U22" s="22">
        <f t="shared" si="1"/>
        <v>36.585000000000001</v>
      </c>
      <c r="V22" s="21">
        <f t="shared" si="2"/>
        <v>21.9</v>
      </c>
      <c r="W22" s="21">
        <f t="shared" si="3"/>
        <v>27.5</v>
      </c>
      <c r="X22" s="22">
        <f t="shared" si="4"/>
        <v>40.024999999999999</v>
      </c>
      <c r="Y22" s="21">
        <f t="shared" si="5"/>
        <v>45.5</v>
      </c>
      <c r="Z22" s="21">
        <f t="shared" si="6"/>
        <v>51.1</v>
      </c>
      <c r="AA22" s="22">
        <f t="shared" si="7"/>
        <v>76.61</v>
      </c>
      <c r="AB22" s="21">
        <v>95.158286778398505</v>
      </c>
      <c r="AC22" s="21">
        <v>95.387840670859532</v>
      </c>
      <c r="AD22" s="21">
        <v>84.651162790697683</v>
      </c>
      <c r="AE22" s="5" t="s">
        <v>409</v>
      </c>
      <c r="AF22" s="3" t="s">
        <v>408</v>
      </c>
      <c r="AG22" s="31"/>
    </row>
    <row r="23" spans="1:33" x14ac:dyDescent="0.3">
      <c r="A23" s="29">
        <v>3</v>
      </c>
      <c r="B23" s="30" t="s">
        <v>56</v>
      </c>
      <c r="C23" s="30" t="s">
        <v>55</v>
      </c>
      <c r="D23" s="5" t="s">
        <v>396</v>
      </c>
      <c r="E23" s="14">
        <v>5.8</v>
      </c>
      <c r="F23" s="14">
        <v>5.2</v>
      </c>
      <c r="G23" s="14">
        <v>6</v>
      </c>
      <c r="H23" s="14">
        <v>5.7</v>
      </c>
      <c r="I23" s="14">
        <v>7.5</v>
      </c>
      <c r="J23" s="16">
        <v>10.585000000000001</v>
      </c>
      <c r="K23" s="20"/>
      <c r="L23" s="14">
        <v>6.7</v>
      </c>
      <c r="M23" s="14">
        <v>6.5</v>
      </c>
      <c r="N23" s="14">
        <v>6.9</v>
      </c>
      <c r="O23" s="14">
        <v>6.9</v>
      </c>
      <c r="P23" s="14">
        <v>9.6</v>
      </c>
      <c r="Q23" s="14">
        <v>7.7</v>
      </c>
      <c r="R23" s="16">
        <v>13.65</v>
      </c>
      <c r="T23" s="21">
        <f t="shared" si="0"/>
        <v>19</v>
      </c>
      <c r="U23" s="22">
        <f t="shared" si="1"/>
        <v>29.585000000000001</v>
      </c>
      <c r="V23" s="21">
        <f t="shared" si="2"/>
        <v>23.2</v>
      </c>
      <c r="W23" s="21">
        <f t="shared" si="3"/>
        <v>30.9</v>
      </c>
      <c r="X23" s="22">
        <f t="shared" si="4"/>
        <v>44.55</v>
      </c>
      <c r="Y23" s="21">
        <f t="shared" si="5"/>
        <v>42.2</v>
      </c>
      <c r="Z23" s="21">
        <f t="shared" si="6"/>
        <v>49.9</v>
      </c>
      <c r="AA23" s="22">
        <f t="shared" si="7"/>
        <v>74.134999999999991</v>
      </c>
      <c r="AB23" s="21">
        <v>92.92364990689012</v>
      </c>
      <c r="AC23" s="21">
        <v>88.469601677148844</v>
      </c>
      <c r="AD23" s="21">
        <v>78.511627906976742</v>
      </c>
      <c r="AE23" s="5" t="s">
        <v>409</v>
      </c>
      <c r="AF23" s="3" t="s">
        <v>408</v>
      </c>
      <c r="AG23" s="31"/>
    </row>
    <row r="24" spans="1:33" x14ac:dyDescent="0.3">
      <c r="A24" s="4">
        <v>4</v>
      </c>
      <c r="B24" s="5" t="s">
        <v>57</v>
      </c>
      <c r="C24" s="5" t="s">
        <v>29</v>
      </c>
      <c r="D24" s="5" t="s">
        <v>396</v>
      </c>
      <c r="E24" s="14">
        <v>6.8</v>
      </c>
      <c r="F24" s="14">
        <v>6.2</v>
      </c>
      <c r="G24" s="14">
        <v>6.7</v>
      </c>
      <c r="H24" s="14">
        <v>6.1</v>
      </c>
      <c r="I24" s="14">
        <v>8.3000000000000007</v>
      </c>
      <c r="J24" s="16">
        <v>12.865</v>
      </c>
      <c r="K24" s="20"/>
      <c r="L24" s="14">
        <v>4.7</v>
      </c>
      <c r="M24" s="14">
        <v>4.5999999999999996</v>
      </c>
      <c r="N24" s="14">
        <v>4.9000000000000004</v>
      </c>
      <c r="O24" s="14">
        <v>4.5</v>
      </c>
      <c r="P24" s="14">
        <v>6.3</v>
      </c>
      <c r="Q24" s="14">
        <v>3.9</v>
      </c>
      <c r="R24" s="16">
        <v>9.375</v>
      </c>
      <c r="T24" s="21">
        <f t="shared" si="0"/>
        <v>21.199999999999996</v>
      </c>
      <c r="U24" s="22">
        <f t="shared" si="1"/>
        <v>34.064999999999998</v>
      </c>
      <c r="V24" s="21">
        <f t="shared" si="2"/>
        <v>15.600000000000001</v>
      </c>
      <c r="W24" s="21">
        <f t="shared" si="3"/>
        <v>19.5</v>
      </c>
      <c r="X24" s="22">
        <f t="shared" si="4"/>
        <v>28.875</v>
      </c>
      <c r="Y24" s="21">
        <f t="shared" si="5"/>
        <v>36.799999999999997</v>
      </c>
      <c r="Z24" s="21">
        <f t="shared" si="6"/>
        <v>40.699999999999996</v>
      </c>
      <c r="AA24" s="22">
        <f t="shared" si="7"/>
        <v>62.94</v>
      </c>
      <c r="AB24" s="21">
        <v>75.79143389199254</v>
      </c>
      <c r="AC24" s="21">
        <v>77.148846960167702</v>
      </c>
      <c r="AD24" s="21">
        <v>68.465116279069761</v>
      </c>
      <c r="AE24" s="5" t="s">
        <v>408</v>
      </c>
      <c r="AF24" s="3" t="s">
        <v>408</v>
      </c>
      <c r="AG24" s="31"/>
    </row>
    <row r="25" spans="1:33" x14ac:dyDescent="0.3">
      <c r="A25" s="4">
        <v>5</v>
      </c>
      <c r="B25" s="5" t="s">
        <v>58</v>
      </c>
      <c r="C25" s="5" t="s">
        <v>55</v>
      </c>
      <c r="D25" s="5" t="s">
        <v>396</v>
      </c>
      <c r="E25" s="14">
        <v>3.7</v>
      </c>
      <c r="F25" s="14">
        <v>3.3</v>
      </c>
      <c r="G25" s="14">
        <v>3.4</v>
      </c>
      <c r="H25" s="14">
        <v>3.4</v>
      </c>
      <c r="I25" s="14">
        <v>4.55</v>
      </c>
      <c r="J25" s="16">
        <v>6.83</v>
      </c>
      <c r="K25" s="20"/>
      <c r="L25" s="14">
        <v>2.2000000000000002</v>
      </c>
      <c r="M25" s="14">
        <v>2.1</v>
      </c>
      <c r="N25" s="14">
        <v>2.2000000000000002</v>
      </c>
      <c r="O25" s="14">
        <v>2.1</v>
      </c>
      <c r="P25" s="14">
        <v>2.35</v>
      </c>
      <c r="Q25" s="14">
        <v>2.2999999999999998</v>
      </c>
      <c r="R25" s="16">
        <v>4.0599999999999996</v>
      </c>
      <c r="T25" s="21">
        <f t="shared" si="0"/>
        <v>11.35</v>
      </c>
      <c r="U25" s="22">
        <f t="shared" si="1"/>
        <v>18.18</v>
      </c>
      <c r="V25" s="21">
        <f t="shared" si="2"/>
        <v>6.6500000000000021</v>
      </c>
      <c r="W25" s="21">
        <f t="shared" si="3"/>
        <v>8.9500000000000028</v>
      </c>
      <c r="X25" s="22">
        <f t="shared" si="4"/>
        <v>13.010000000000002</v>
      </c>
      <c r="Y25" s="21">
        <f t="shared" si="5"/>
        <v>18</v>
      </c>
      <c r="Z25" s="21">
        <f t="shared" si="6"/>
        <v>20.300000000000004</v>
      </c>
      <c r="AA25" s="22">
        <f t="shared" si="7"/>
        <v>31.19</v>
      </c>
      <c r="AB25" s="21">
        <v>37.8026070763501</v>
      </c>
      <c r="AC25" s="21">
        <v>37.735849056603769</v>
      </c>
      <c r="AD25" s="21">
        <v>33.488372093023258</v>
      </c>
      <c r="AE25" s="5" t="s">
        <v>409</v>
      </c>
      <c r="AF25" s="3" t="s">
        <v>408</v>
      </c>
      <c r="AG25" s="31"/>
    </row>
    <row r="26" spans="1:33" x14ac:dyDescent="0.3">
      <c r="A26" s="4"/>
      <c r="B26" s="5"/>
      <c r="C26" s="5"/>
      <c r="D26" s="5"/>
      <c r="E26" s="14"/>
      <c r="F26" s="14"/>
      <c r="G26" s="14"/>
      <c r="H26" s="14"/>
      <c r="I26" s="14"/>
      <c r="J26" s="16"/>
      <c r="K26" s="20"/>
      <c r="L26" s="14"/>
      <c r="M26" s="14"/>
      <c r="N26" s="14"/>
      <c r="O26" s="14"/>
      <c r="P26" s="14"/>
      <c r="Q26" s="14"/>
      <c r="R26" s="16"/>
      <c r="T26" s="21"/>
      <c r="U26" s="22"/>
      <c r="V26" s="21"/>
      <c r="W26" s="21"/>
      <c r="X26" s="22"/>
      <c r="Y26" s="21"/>
      <c r="Z26" s="21"/>
      <c r="AA26" s="22"/>
      <c r="AB26" s="21"/>
      <c r="AC26" s="21"/>
      <c r="AD26" s="21"/>
      <c r="AE26" s="5"/>
      <c r="AG26" s="31"/>
    </row>
    <row r="27" spans="1:33" x14ac:dyDescent="0.3">
      <c r="A27" s="25">
        <v>1</v>
      </c>
      <c r="B27" s="26" t="s">
        <v>59</v>
      </c>
      <c r="C27" s="26" t="s">
        <v>55</v>
      </c>
      <c r="D27" s="5" t="s">
        <v>397</v>
      </c>
      <c r="E27" s="14">
        <v>7.5</v>
      </c>
      <c r="F27" s="14">
        <v>7.3</v>
      </c>
      <c r="G27" s="14">
        <v>7.6</v>
      </c>
      <c r="H27" s="14">
        <v>7.1</v>
      </c>
      <c r="I27" s="14">
        <v>9.4</v>
      </c>
      <c r="J27" s="16">
        <v>14.345000000000001</v>
      </c>
      <c r="K27" s="20"/>
      <c r="L27" s="14">
        <v>8.1999999999999993</v>
      </c>
      <c r="M27" s="14">
        <v>7.9</v>
      </c>
      <c r="N27" s="14">
        <v>7.8</v>
      </c>
      <c r="O27" s="14">
        <v>7.6</v>
      </c>
      <c r="P27" s="14">
        <v>9.3000000000000007</v>
      </c>
      <c r="Q27" s="14">
        <v>6</v>
      </c>
      <c r="R27" s="16">
        <v>14.6</v>
      </c>
      <c r="T27" s="21">
        <f t="shared" si="0"/>
        <v>24.2</v>
      </c>
      <c r="U27" s="22">
        <f t="shared" si="1"/>
        <v>38.545000000000002</v>
      </c>
      <c r="V27" s="21">
        <f t="shared" si="2"/>
        <v>25</v>
      </c>
      <c r="W27" s="21">
        <f t="shared" si="3"/>
        <v>31</v>
      </c>
      <c r="X27" s="22">
        <f t="shared" si="4"/>
        <v>45.6</v>
      </c>
      <c r="Y27" s="21">
        <f t="shared" si="5"/>
        <v>49.2</v>
      </c>
      <c r="Z27" s="21">
        <f t="shared" si="6"/>
        <v>55.2</v>
      </c>
      <c r="AA27" s="22">
        <f t="shared" si="7"/>
        <v>84.14500000000001</v>
      </c>
      <c r="AB27" s="21">
        <v>97.354497354497354</v>
      </c>
      <c r="AC27" s="21">
        <v>98.597194388777552</v>
      </c>
      <c r="AD27" s="21">
        <v>91.534883720930239</v>
      </c>
      <c r="AE27" s="5" t="s">
        <v>409</v>
      </c>
      <c r="AF27" s="3" t="s">
        <v>408</v>
      </c>
      <c r="AG27" s="31"/>
    </row>
    <row r="28" spans="1:33" x14ac:dyDescent="0.3">
      <c r="A28" s="27">
        <v>2</v>
      </c>
      <c r="B28" s="28" t="s">
        <v>60</v>
      </c>
      <c r="C28" s="28" t="s">
        <v>29</v>
      </c>
      <c r="D28" s="5" t="s">
        <v>397</v>
      </c>
      <c r="E28" s="14">
        <v>8</v>
      </c>
      <c r="F28" s="14">
        <v>7.5</v>
      </c>
      <c r="G28" s="14">
        <v>7.7</v>
      </c>
      <c r="H28" s="14">
        <v>7.6</v>
      </c>
      <c r="I28" s="14">
        <v>9.35</v>
      </c>
      <c r="J28" s="16">
        <v>14.13</v>
      </c>
      <c r="K28" s="20"/>
      <c r="L28" s="14">
        <v>7.4</v>
      </c>
      <c r="M28" s="14">
        <v>7.1</v>
      </c>
      <c r="N28" s="14">
        <v>7</v>
      </c>
      <c r="O28" s="14">
        <v>7.5</v>
      </c>
      <c r="P28" s="14">
        <v>9.25</v>
      </c>
      <c r="Q28" s="14">
        <v>6.8</v>
      </c>
      <c r="R28" s="16">
        <v>14.02</v>
      </c>
      <c r="T28" s="21">
        <f t="shared" si="0"/>
        <v>24.65</v>
      </c>
      <c r="U28" s="22">
        <f t="shared" si="1"/>
        <v>38.78</v>
      </c>
      <c r="V28" s="21">
        <f t="shared" si="2"/>
        <v>23.75</v>
      </c>
      <c r="W28" s="21">
        <f t="shared" si="3"/>
        <v>30.55</v>
      </c>
      <c r="X28" s="22">
        <f t="shared" si="4"/>
        <v>44.57</v>
      </c>
      <c r="Y28" s="21">
        <f t="shared" si="5"/>
        <v>48.4</v>
      </c>
      <c r="Z28" s="21">
        <f t="shared" si="6"/>
        <v>55.2</v>
      </c>
      <c r="AA28" s="22">
        <f t="shared" si="7"/>
        <v>83.35</v>
      </c>
      <c r="AB28" s="21">
        <v>97.354497354497354</v>
      </c>
      <c r="AC28" s="21">
        <v>96.993987975951896</v>
      </c>
      <c r="AD28" s="21">
        <v>90.04651162790698</v>
      </c>
      <c r="AE28" s="5" t="s">
        <v>408</v>
      </c>
      <c r="AF28" s="3" t="s">
        <v>408</v>
      </c>
      <c r="AG28" s="31"/>
    </row>
    <row r="29" spans="1:33" x14ac:dyDescent="0.3">
      <c r="A29" s="29">
        <v>3</v>
      </c>
      <c r="B29" s="30" t="s">
        <v>61</v>
      </c>
      <c r="C29" s="30" t="s">
        <v>39</v>
      </c>
      <c r="D29" s="5" t="s">
        <v>397</v>
      </c>
      <c r="E29" s="14">
        <v>8.3000000000000007</v>
      </c>
      <c r="F29" s="14">
        <v>8</v>
      </c>
      <c r="G29" s="14">
        <v>8.1</v>
      </c>
      <c r="H29" s="14">
        <v>7.9</v>
      </c>
      <c r="I29" s="14">
        <v>9.65</v>
      </c>
      <c r="J29" s="16">
        <v>13.145</v>
      </c>
      <c r="K29" s="20"/>
      <c r="L29" s="14">
        <v>7.5</v>
      </c>
      <c r="M29" s="14">
        <v>7.3</v>
      </c>
      <c r="N29" s="14">
        <v>7.5</v>
      </c>
      <c r="O29" s="14">
        <v>7.4</v>
      </c>
      <c r="P29" s="14">
        <v>9.25</v>
      </c>
      <c r="Q29" s="14">
        <v>6.8</v>
      </c>
      <c r="R29" s="16">
        <v>12.79</v>
      </c>
      <c r="T29" s="21">
        <f t="shared" si="0"/>
        <v>25.75</v>
      </c>
      <c r="U29" s="22">
        <f t="shared" si="1"/>
        <v>38.894999999999996</v>
      </c>
      <c r="V29" s="21">
        <f t="shared" si="2"/>
        <v>24.150000000000002</v>
      </c>
      <c r="W29" s="21">
        <f t="shared" si="3"/>
        <v>30.950000000000003</v>
      </c>
      <c r="X29" s="22">
        <f t="shared" si="4"/>
        <v>43.74</v>
      </c>
      <c r="Y29" s="21">
        <f t="shared" si="5"/>
        <v>49.900000000000006</v>
      </c>
      <c r="Z29" s="21">
        <f t="shared" si="6"/>
        <v>56.7</v>
      </c>
      <c r="AA29" s="22">
        <f t="shared" si="7"/>
        <v>82.634999999999991</v>
      </c>
      <c r="AB29" s="21">
        <v>100</v>
      </c>
      <c r="AC29" s="21">
        <v>100</v>
      </c>
      <c r="AD29" s="21">
        <v>92.83720930232559</v>
      </c>
      <c r="AE29" s="5" t="s">
        <v>409</v>
      </c>
      <c r="AF29" s="3" t="s">
        <v>408</v>
      </c>
      <c r="AG29" s="31"/>
    </row>
    <row r="30" spans="1:33" x14ac:dyDescent="0.3">
      <c r="A30" s="4">
        <v>4</v>
      </c>
      <c r="B30" s="5" t="s">
        <v>62</v>
      </c>
      <c r="C30" s="5" t="s">
        <v>63</v>
      </c>
      <c r="D30" s="5" t="s">
        <v>397</v>
      </c>
      <c r="E30" s="14">
        <v>7.9</v>
      </c>
      <c r="F30" s="14">
        <v>7.6</v>
      </c>
      <c r="G30" s="14">
        <v>7.9</v>
      </c>
      <c r="H30" s="14">
        <v>7.6</v>
      </c>
      <c r="I30" s="14">
        <v>9.5500000000000007</v>
      </c>
      <c r="J30" s="16">
        <v>13.23</v>
      </c>
      <c r="K30" s="20"/>
      <c r="L30" s="14">
        <v>7.9</v>
      </c>
      <c r="M30" s="14">
        <v>7.1</v>
      </c>
      <c r="N30" s="14">
        <v>7.4</v>
      </c>
      <c r="O30" s="14">
        <v>7.2</v>
      </c>
      <c r="P30" s="14">
        <v>9.6</v>
      </c>
      <c r="Q30" s="14">
        <v>6.8</v>
      </c>
      <c r="R30" s="16">
        <v>13.14</v>
      </c>
      <c r="T30" s="21">
        <f t="shared" si="0"/>
        <v>25.049999999999997</v>
      </c>
      <c r="U30" s="22">
        <f t="shared" si="1"/>
        <v>38.28</v>
      </c>
      <c r="V30" s="21">
        <f t="shared" si="2"/>
        <v>24.2</v>
      </c>
      <c r="W30" s="21">
        <f t="shared" si="3"/>
        <v>31</v>
      </c>
      <c r="X30" s="22">
        <f t="shared" si="4"/>
        <v>44.14</v>
      </c>
      <c r="Y30" s="21">
        <f t="shared" si="5"/>
        <v>49.25</v>
      </c>
      <c r="Z30" s="21">
        <f t="shared" si="6"/>
        <v>56.05</v>
      </c>
      <c r="AA30" s="22">
        <f t="shared" si="7"/>
        <v>82.42</v>
      </c>
      <c r="AB30" s="21">
        <v>98.853615520282176</v>
      </c>
      <c r="AC30" s="21">
        <v>98.69739478957915</v>
      </c>
      <c r="AD30" s="21">
        <v>91.627906976744185</v>
      </c>
      <c r="AE30" s="5" t="s">
        <v>408</v>
      </c>
      <c r="AF30" s="3" t="s">
        <v>408</v>
      </c>
      <c r="AG30" s="31"/>
    </row>
    <row r="31" spans="1:33" x14ac:dyDescent="0.3">
      <c r="A31" s="4">
        <v>5</v>
      </c>
      <c r="B31" s="5" t="s">
        <v>64</v>
      </c>
      <c r="C31" s="5" t="s">
        <v>65</v>
      </c>
      <c r="D31" s="5" t="s">
        <v>397</v>
      </c>
      <c r="E31" s="14">
        <v>8.1999999999999993</v>
      </c>
      <c r="F31" s="14">
        <v>8.1999999999999993</v>
      </c>
      <c r="G31" s="14">
        <v>8.1999999999999993</v>
      </c>
      <c r="H31" s="14">
        <v>7.8</v>
      </c>
      <c r="I31" s="14">
        <v>9.0500000000000007</v>
      </c>
      <c r="J31" s="16">
        <v>12.92</v>
      </c>
      <c r="K31" s="20"/>
      <c r="L31" s="14">
        <v>7.8</v>
      </c>
      <c r="M31" s="14">
        <v>7.1</v>
      </c>
      <c r="N31" s="14">
        <v>7.7</v>
      </c>
      <c r="O31" s="14">
        <v>7.1</v>
      </c>
      <c r="P31" s="14">
        <v>9.4</v>
      </c>
      <c r="Q31" s="14">
        <v>6.8</v>
      </c>
      <c r="R31" s="16">
        <v>12.46</v>
      </c>
      <c r="T31" s="21">
        <f t="shared" si="0"/>
        <v>25.45</v>
      </c>
      <c r="U31" s="22">
        <f t="shared" si="1"/>
        <v>38.369999999999997</v>
      </c>
      <c r="V31" s="21">
        <f t="shared" si="2"/>
        <v>24.199999999999996</v>
      </c>
      <c r="W31" s="21">
        <f t="shared" si="3"/>
        <v>30.999999999999996</v>
      </c>
      <c r="X31" s="22">
        <f t="shared" si="4"/>
        <v>43.459999999999994</v>
      </c>
      <c r="Y31" s="21">
        <f t="shared" si="5"/>
        <v>49.649999999999991</v>
      </c>
      <c r="Z31" s="21">
        <f t="shared" si="6"/>
        <v>56.449999999999996</v>
      </c>
      <c r="AA31" s="22">
        <f t="shared" si="7"/>
        <v>81.829999999999984</v>
      </c>
      <c r="AB31" s="21">
        <v>99.559082892416214</v>
      </c>
      <c r="AC31" s="21">
        <v>99.498997995991957</v>
      </c>
      <c r="AD31" s="21">
        <v>92.3720930232558</v>
      </c>
      <c r="AE31" s="5" t="s">
        <v>408</v>
      </c>
      <c r="AF31" s="3" t="s">
        <v>408</v>
      </c>
      <c r="AG31" s="31"/>
    </row>
    <row r="32" spans="1:33" x14ac:dyDescent="0.3">
      <c r="A32" s="4">
        <v>6</v>
      </c>
      <c r="B32" s="5" t="s">
        <v>66</v>
      </c>
      <c r="C32" s="5" t="s">
        <v>39</v>
      </c>
      <c r="D32" s="5" t="s">
        <v>397</v>
      </c>
      <c r="E32" s="14">
        <v>7.9</v>
      </c>
      <c r="F32" s="14">
        <v>7.8</v>
      </c>
      <c r="G32" s="14">
        <v>8</v>
      </c>
      <c r="H32" s="14">
        <v>7.6</v>
      </c>
      <c r="I32" s="14">
        <v>9.4</v>
      </c>
      <c r="J32" s="16">
        <v>13.465</v>
      </c>
      <c r="K32" s="20"/>
      <c r="L32" s="14">
        <v>7.5</v>
      </c>
      <c r="M32" s="14">
        <v>7.5</v>
      </c>
      <c r="N32" s="14">
        <v>7.4</v>
      </c>
      <c r="O32" s="14">
        <v>7.4</v>
      </c>
      <c r="P32" s="14">
        <v>9.25</v>
      </c>
      <c r="Q32" s="14">
        <v>5.7</v>
      </c>
      <c r="R32" s="16">
        <v>13.255000000000001</v>
      </c>
      <c r="T32" s="21">
        <f t="shared" si="0"/>
        <v>25.099999999999994</v>
      </c>
      <c r="U32" s="22">
        <f t="shared" si="1"/>
        <v>38.564999999999998</v>
      </c>
      <c r="V32" s="21">
        <f t="shared" si="2"/>
        <v>24.15</v>
      </c>
      <c r="W32" s="21">
        <f t="shared" si="3"/>
        <v>29.849999999999998</v>
      </c>
      <c r="X32" s="22">
        <f t="shared" si="4"/>
        <v>43.104999999999997</v>
      </c>
      <c r="Y32" s="21">
        <f t="shared" si="5"/>
        <v>49.249999999999993</v>
      </c>
      <c r="Z32" s="21">
        <f t="shared" si="6"/>
        <v>54.949999999999989</v>
      </c>
      <c r="AA32" s="22">
        <f t="shared" si="7"/>
        <v>81.669999999999987</v>
      </c>
      <c r="AB32" s="21">
        <v>96.913580246913554</v>
      </c>
      <c r="AC32" s="21">
        <v>98.697394789579135</v>
      </c>
      <c r="AD32" s="21">
        <v>91.627906976744171</v>
      </c>
      <c r="AE32" s="5" t="s">
        <v>409</v>
      </c>
      <c r="AF32" s="3" t="s">
        <v>408</v>
      </c>
      <c r="AG32" s="31"/>
    </row>
    <row r="33" spans="1:33" x14ac:dyDescent="0.3">
      <c r="A33" s="4">
        <v>7</v>
      </c>
      <c r="B33" s="5" t="s">
        <v>67</v>
      </c>
      <c r="C33" s="5" t="s">
        <v>36</v>
      </c>
      <c r="D33" s="5" t="s">
        <v>397</v>
      </c>
      <c r="E33" s="14">
        <v>7.7</v>
      </c>
      <c r="F33" s="14">
        <v>7.3</v>
      </c>
      <c r="G33" s="14">
        <v>7.5</v>
      </c>
      <c r="H33" s="14">
        <v>7.6</v>
      </c>
      <c r="I33" s="14">
        <v>9.6999999999999993</v>
      </c>
      <c r="J33" s="16">
        <v>12.7</v>
      </c>
      <c r="K33" s="20"/>
      <c r="L33" s="14">
        <v>7.8</v>
      </c>
      <c r="M33" s="14">
        <v>7.5</v>
      </c>
      <c r="N33" s="14">
        <v>7.7</v>
      </c>
      <c r="O33" s="14">
        <v>7.3</v>
      </c>
      <c r="P33" s="14">
        <v>9.85</v>
      </c>
      <c r="Q33" s="14">
        <v>6.3</v>
      </c>
      <c r="R33" s="16">
        <v>12.43</v>
      </c>
      <c r="T33" s="21">
        <f t="shared" si="0"/>
        <v>24.8</v>
      </c>
      <c r="U33" s="22">
        <f t="shared" si="1"/>
        <v>37.5</v>
      </c>
      <c r="V33" s="21">
        <f t="shared" si="2"/>
        <v>25.049999999999997</v>
      </c>
      <c r="W33" s="21">
        <f t="shared" si="3"/>
        <v>31.349999999999998</v>
      </c>
      <c r="X33" s="22">
        <f t="shared" si="4"/>
        <v>43.78</v>
      </c>
      <c r="Y33" s="21">
        <f t="shared" si="5"/>
        <v>49.849999999999994</v>
      </c>
      <c r="Z33" s="21">
        <f t="shared" si="6"/>
        <v>56.15</v>
      </c>
      <c r="AA33" s="22">
        <f t="shared" si="7"/>
        <v>81.28</v>
      </c>
      <c r="AB33" s="21">
        <v>99.029982363315696</v>
      </c>
      <c r="AC33" s="21">
        <v>99.899799599198374</v>
      </c>
      <c r="AD33" s="21">
        <v>92.744186046511615</v>
      </c>
      <c r="AE33" s="5" t="s">
        <v>409</v>
      </c>
      <c r="AF33" s="3" t="s">
        <v>408</v>
      </c>
      <c r="AG33" s="31"/>
    </row>
    <row r="34" spans="1:33" x14ac:dyDescent="0.3">
      <c r="A34" s="4">
        <v>8</v>
      </c>
      <c r="B34" s="5" t="s">
        <v>68</v>
      </c>
      <c r="C34" s="5" t="s">
        <v>69</v>
      </c>
      <c r="D34" s="5" t="s">
        <v>397</v>
      </c>
      <c r="E34" s="14">
        <v>7.8</v>
      </c>
      <c r="F34" s="14">
        <v>7.5</v>
      </c>
      <c r="G34" s="14">
        <v>7.7</v>
      </c>
      <c r="H34" s="14">
        <v>7.9</v>
      </c>
      <c r="I34" s="14">
        <v>9.4</v>
      </c>
      <c r="J34" s="16">
        <v>12.395</v>
      </c>
      <c r="K34" s="20"/>
      <c r="L34" s="14">
        <v>7.6</v>
      </c>
      <c r="M34" s="14">
        <v>7.2</v>
      </c>
      <c r="N34" s="14">
        <v>7.6</v>
      </c>
      <c r="O34" s="14">
        <v>7.3</v>
      </c>
      <c r="P34" s="14">
        <v>9.6</v>
      </c>
      <c r="Q34" s="14">
        <v>5.9</v>
      </c>
      <c r="R34" s="16">
        <v>12.265000000000001</v>
      </c>
      <c r="T34" s="21">
        <f t="shared" si="0"/>
        <v>24.9</v>
      </c>
      <c r="U34" s="22">
        <f t="shared" si="1"/>
        <v>37.295000000000002</v>
      </c>
      <c r="V34" s="21">
        <f t="shared" si="2"/>
        <v>24.5</v>
      </c>
      <c r="W34" s="21">
        <f t="shared" si="3"/>
        <v>30.4</v>
      </c>
      <c r="X34" s="22">
        <f t="shared" si="4"/>
        <v>42.664999999999999</v>
      </c>
      <c r="Y34" s="21">
        <f t="shared" si="5"/>
        <v>49.4</v>
      </c>
      <c r="Z34" s="21">
        <f t="shared" si="6"/>
        <v>55.3</v>
      </c>
      <c r="AA34" s="22">
        <f t="shared" si="7"/>
        <v>79.960000000000008</v>
      </c>
      <c r="AB34" s="21">
        <v>97.53086419753086</v>
      </c>
      <c r="AC34" s="21">
        <v>98.997995991983956</v>
      </c>
      <c r="AD34" s="21">
        <v>91.906976744186039</v>
      </c>
      <c r="AE34" s="5" t="s">
        <v>409</v>
      </c>
      <c r="AF34" s="3" t="s">
        <v>408</v>
      </c>
      <c r="AG34" s="31"/>
    </row>
    <row r="35" spans="1:33" x14ac:dyDescent="0.3">
      <c r="A35" s="4">
        <v>9</v>
      </c>
      <c r="B35" s="5" t="s">
        <v>70</v>
      </c>
      <c r="C35" s="5" t="s">
        <v>71</v>
      </c>
      <c r="D35" s="5" t="s">
        <v>397</v>
      </c>
      <c r="E35" s="14">
        <v>7.4</v>
      </c>
      <c r="F35" s="14">
        <v>7.1</v>
      </c>
      <c r="G35" s="14">
        <v>7.5</v>
      </c>
      <c r="H35" s="14">
        <v>7.6</v>
      </c>
      <c r="I35" s="14">
        <v>9.5500000000000007</v>
      </c>
      <c r="J35" s="16">
        <v>12.59</v>
      </c>
      <c r="K35" s="20"/>
      <c r="L35" s="14">
        <v>7.7</v>
      </c>
      <c r="M35" s="14">
        <v>7.3</v>
      </c>
      <c r="N35" s="14">
        <v>7.2</v>
      </c>
      <c r="O35" s="14">
        <v>7.7</v>
      </c>
      <c r="P35" s="14">
        <v>9.25</v>
      </c>
      <c r="Q35" s="14">
        <v>5.6</v>
      </c>
      <c r="R35" s="16">
        <v>12.565</v>
      </c>
      <c r="T35" s="21">
        <f t="shared" si="0"/>
        <v>24.450000000000003</v>
      </c>
      <c r="U35" s="22">
        <f t="shared" si="1"/>
        <v>37.040000000000006</v>
      </c>
      <c r="V35" s="21">
        <f t="shared" si="2"/>
        <v>24.25</v>
      </c>
      <c r="W35" s="21">
        <f t="shared" si="3"/>
        <v>29.85</v>
      </c>
      <c r="X35" s="22">
        <f t="shared" si="4"/>
        <v>42.414999999999999</v>
      </c>
      <c r="Y35" s="21">
        <f t="shared" si="5"/>
        <v>48.7</v>
      </c>
      <c r="Z35" s="21">
        <f t="shared" si="6"/>
        <v>54.300000000000004</v>
      </c>
      <c r="AA35" s="22">
        <f t="shared" si="7"/>
        <v>79.455000000000013</v>
      </c>
      <c r="AB35" s="21">
        <v>95.767195767195773</v>
      </c>
      <c r="AC35" s="21">
        <v>97.595190380761522</v>
      </c>
      <c r="AD35" s="21">
        <v>90.604651162790702</v>
      </c>
      <c r="AE35" s="5" t="s">
        <v>409</v>
      </c>
      <c r="AF35" s="3" t="s">
        <v>408</v>
      </c>
      <c r="AG35" s="31"/>
    </row>
    <row r="36" spans="1:33" x14ac:dyDescent="0.3">
      <c r="A36" s="4">
        <v>10</v>
      </c>
      <c r="B36" s="5" t="s">
        <v>72</v>
      </c>
      <c r="C36" s="5" t="s">
        <v>43</v>
      </c>
      <c r="D36" s="5" t="s">
        <v>397</v>
      </c>
      <c r="E36" s="14">
        <v>7.2</v>
      </c>
      <c r="F36" s="14">
        <v>7</v>
      </c>
      <c r="G36" s="14">
        <v>7.1</v>
      </c>
      <c r="H36" s="14">
        <v>7.2</v>
      </c>
      <c r="I36" s="14">
        <v>9.35</v>
      </c>
      <c r="J36" s="16">
        <v>12.95</v>
      </c>
      <c r="K36" s="20"/>
      <c r="L36" s="14">
        <v>7</v>
      </c>
      <c r="M36" s="14">
        <v>6.9</v>
      </c>
      <c r="N36" s="14">
        <v>7</v>
      </c>
      <c r="O36" s="14">
        <v>6.9</v>
      </c>
      <c r="P36" s="14">
        <v>9.6</v>
      </c>
      <c r="Q36" s="14">
        <v>6.3</v>
      </c>
      <c r="R36" s="16">
        <v>12.955</v>
      </c>
      <c r="T36" s="21">
        <f t="shared" si="0"/>
        <v>23.65</v>
      </c>
      <c r="U36" s="22">
        <f t="shared" si="1"/>
        <v>36.599999999999994</v>
      </c>
      <c r="V36" s="21">
        <f t="shared" si="2"/>
        <v>23.5</v>
      </c>
      <c r="W36" s="21">
        <f t="shared" si="3"/>
        <v>29.8</v>
      </c>
      <c r="X36" s="22">
        <f t="shared" si="4"/>
        <v>42.755000000000003</v>
      </c>
      <c r="Y36" s="21">
        <f t="shared" si="5"/>
        <v>47.15</v>
      </c>
      <c r="Z36" s="21">
        <f t="shared" si="6"/>
        <v>53.45</v>
      </c>
      <c r="AA36" s="22">
        <f t="shared" si="7"/>
        <v>79.35499999999999</v>
      </c>
      <c r="AB36" s="21">
        <v>0</v>
      </c>
      <c r="AC36" s="21">
        <v>0</v>
      </c>
      <c r="AD36" s="21">
        <v>0</v>
      </c>
      <c r="AE36" s="5" t="s">
        <v>409</v>
      </c>
      <c r="AF36" s="3" t="s">
        <v>410</v>
      </c>
      <c r="AG36" s="31"/>
    </row>
    <row r="37" spans="1:33" x14ac:dyDescent="0.3">
      <c r="A37" s="4">
        <v>11</v>
      </c>
      <c r="B37" s="5" t="s">
        <v>73</v>
      </c>
      <c r="C37" s="5" t="s">
        <v>74</v>
      </c>
      <c r="D37" s="5" t="s">
        <v>397</v>
      </c>
      <c r="E37" s="14">
        <v>7.5</v>
      </c>
      <c r="F37" s="14">
        <v>7.2</v>
      </c>
      <c r="G37" s="14">
        <v>7.5</v>
      </c>
      <c r="H37" s="14">
        <v>6.9</v>
      </c>
      <c r="I37" s="14">
        <v>8.65</v>
      </c>
      <c r="J37" s="16">
        <v>12.59</v>
      </c>
      <c r="K37" s="20"/>
      <c r="L37" s="14">
        <v>6.7</v>
      </c>
      <c r="M37" s="14">
        <v>6.2</v>
      </c>
      <c r="N37" s="14">
        <v>6.5</v>
      </c>
      <c r="O37" s="14">
        <v>6.4</v>
      </c>
      <c r="P37" s="14">
        <v>8.0500000000000007</v>
      </c>
      <c r="Q37" s="14">
        <v>6.9</v>
      </c>
      <c r="R37" s="16">
        <v>12.145</v>
      </c>
      <c r="T37" s="21">
        <f t="shared" si="0"/>
        <v>23.35</v>
      </c>
      <c r="U37" s="22">
        <f t="shared" si="1"/>
        <v>35.94</v>
      </c>
      <c r="V37" s="21">
        <f t="shared" si="2"/>
        <v>20.95</v>
      </c>
      <c r="W37" s="21">
        <f t="shared" si="3"/>
        <v>27.85</v>
      </c>
      <c r="X37" s="22">
        <f t="shared" si="4"/>
        <v>39.995000000000005</v>
      </c>
      <c r="Y37" s="21">
        <f t="shared" si="5"/>
        <v>44.3</v>
      </c>
      <c r="Z37" s="21">
        <f t="shared" si="6"/>
        <v>51.2</v>
      </c>
      <c r="AA37" s="22">
        <f t="shared" si="7"/>
        <v>75.935000000000002</v>
      </c>
      <c r="AB37" s="21">
        <v>90.299823633156961</v>
      </c>
      <c r="AC37" s="21">
        <v>88.777555110220433</v>
      </c>
      <c r="AD37" s="21">
        <v>82.418604651162781</v>
      </c>
      <c r="AE37" s="5" t="s">
        <v>408</v>
      </c>
      <c r="AF37" s="3" t="s">
        <v>408</v>
      </c>
      <c r="AG37" s="31"/>
    </row>
    <row r="38" spans="1:33" x14ac:dyDescent="0.3">
      <c r="A38" s="4">
        <v>12</v>
      </c>
      <c r="B38" s="5" t="s">
        <v>75</v>
      </c>
      <c r="C38" s="5" t="s">
        <v>47</v>
      </c>
      <c r="D38" s="5" t="s">
        <v>397</v>
      </c>
      <c r="E38" s="14">
        <v>7.4</v>
      </c>
      <c r="F38" s="14">
        <v>7.3</v>
      </c>
      <c r="G38" s="14">
        <v>7.6</v>
      </c>
      <c r="H38" s="14">
        <v>7.5</v>
      </c>
      <c r="I38" s="14">
        <v>9.3000000000000007</v>
      </c>
      <c r="J38" s="16">
        <v>12.664999999999999</v>
      </c>
      <c r="K38" s="20"/>
      <c r="L38" s="14">
        <v>6.4</v>
      </c>
      <c r="M38" s="14">
        <v>6.1</v>
      </c>
      <c r="N38" s="14">
        <v>6.1</v>
      </c>
      <c r="O38" s="14">
        <v>6.1</v>
      </c>
      <c r="P38" s="14">
        <v>7.55</v>
      </c>
      <c r="Q38" s="14">
        <v>6.3</v>
      </c>
      <c r="R38" s="16">
        <v>11.12</v>
      </c>
      <c r="T38" s="21">
        <f t="shared" si="0"/>
        <v>24.199999999999996</v>
      </c>
      <c r="U38" s="22">
        <f t="shared" si="1"/>
        <v>36.864999999999995</v>
      </c>
      <c r="V38" s="21">
        <f t="shared" si="2"/>
        <v>19.75</v>
      </c>
      <c r="W38" s="21">
        <f t="shared" si="3"/>
        <v>26.05</v>
      </c>
      <c r="X38" s="22">
        <f t="shared" si="4"/>
        <v>37.17</v>
      </c>
      <c r="Y38" s="21">
        <f t="shared" si="5"/>
        <v>43.949999999999996</v>
      </c>
      <c r="Z38" s="21">
        <f t="shared" si="6"/>
        <v>50.25</v>
      </c>
      <c r="AA38" s="22">
        <f t="shared" si="7"/>
        <v>74.034999999999997</v>
      </c>
      <c r="AB38" s="21">
        <v>88.62433862433862</v>
      </c>
      <c r="AC38" s="21">
        <v>88.076152304609195</v>
      </c>
      <c r="AD38" s="21">
        <v>81.767441860465112</v>
      </c>
      <c r="AE38" s="5" t="s">
        <v>408</v>
      </c>
      <c r="AF38" s="3" t="s">
        <v>408</v>
      </c>
      <c r="AG38" s="31"/>
    </row>
    <row r="39" spans="1:33" x14ac:dyDescent="0.3">
      <c r="A39" s="4">
        <v>13</v>
      </c>
      <c r="B39" s="5" t="s">
        <v>76</v>
      </c>
      <c r="C39" s="5" t="s">
        <v>55</v>
      </c>
      <c r="D39" s="5" t="s">
        <v>397</v>
      </c>
      <c r="E39" s="14">
        <v>8</v>
      </c>
      <c r="F39" s="14">
        <v>8.1</v>
      </c>
      <c r="G39" s="14">
        <v>8.4</v>
      </c>
      <c r="H39" s="14">
        <v>7.9</v>
      </c>
      <c r="I39" s="14">
        <v>9.35</v>
      </c>
      <c r="J39" s="16">
        <v>13.085000000000001</v>
      </c>
      <c r="K39" s="20"/>
      <c r="L39" s="14">
        <v>6.7</v>
      </c>
      <c r="M39" s="14">
        <v>6.1</v>
      </c>
      <c r="N39" s="14">
        <v>6.2</v>
      </c>
      <c r="O39" s="14">
        <v>6.3</v>
      </c>
      <c r="P39" s="14">
        <v>7.5</v>
      </c>
      <c r="Q39" s="14">
        <v>4.2</v>
      </c>
      <c r="R39" s="16">
        <v>10.404999999999999</v>
      </c>
      <c r="T39" s="21">
        <f t="shared" si="0"/>
        <v>25.450000000000003</v>
      </c>
      <c r="U39" s="22">
        <f t="shared" si="1"/>
        <v>38.535000000000004</v>
      </c>
      <c r="V39" s="21">
        <f t="shared" si="2"/>
        <v>20.000000000000004</v>
      </c>
      <c r="W39" s="21">
        <f t="shared" si="3"/>
        <v>24.200000000000003</v>
      </c>
      <c r="X39" s="22">
        <f t="shared" si="4"/>
        <v>34.605000000000004</v>
      </c>
      <c r="Y39" s="21">
        <f t="shared" si="5"/>
        <v>45.45</v>
      </c>
      <c r="Z39" s="21">
        <f t="shared" si="6"/>
        <v>49.650000000000006</v>
      </c>
      <c r="AA39" s="22">
        <f t="shared" si="7"/>
        <v>73.140000000000015</v>
      </c>
      <c r="AB39" s="21">
        <v>87.56613756613757</v>
      </c>
      <c r="AC39" s="21">
        <v>91.082164328657313</v>
      </c>
      <c r="AD39" s="21">
        <v>84.558139534883722</v>
      </c>
      <c r="AE39" s="5" t="s">
        <v>409</v>
      </c>
      <c r="AF39" s="3" t="s">
        <v>408</v>
      </c>
      <c r="AG39" s="31"/>
    </row>
    <row r="40" spans="1:33" x14ac:dyDescent="0.3">
      <c r="A40" s="4">
        <v>14</v>
      </c>
      <c r="B40" s="5" t="s">
        <v>77</v>
      </c>
      <c r="C40" s="5" t="s">
        <v>36</v>
      </c>
      <c r="D40" s="5" t="s">
        <v>397</v>
      </c>
      <c r="E40" s="14">
        <v>6.5</v>
      </c>
      <c r="F40" s="14">
        <v>6.2</v>
      </c>
      <c r="G40" s="14">
        <v>6.2</v>
      </c>
      <c r="H40" s="14">
        <v>6.4</v>
      </c>
      <c r="I40" s="14">
        <v>7.8</v>
      </c>
      <c r="J40" s="16">
        <v>11.154999999999999</v>
      </c>
      <c r="K40" s="20"/>
      <c r="L40" s="14">
        <v>0.9</v>
      </c>
      <c r="M40" s="14">
        <v>0.8</v>
      </c>
      <c r="N40" s="14">
        <v>0.9</v>
      </c>
      <c r="O40" s="14">
        <v>0.8</v>
      </c>
      <c r="P40" s="14">
        <v>0.8</v>
      </c>
      <c r="Q40" s="14">
        <v>0.6</v>
      </c>
      <c r="R40" s="16">
        <v>1.46</v>
      </c>
      <c r="T40" s="21">
        <f t="shared" si="0"/>
        <v>20.399999999999999</v>
      </c>
      <c r="U40" s="22">
        <f t="shared" si="1"/>
        <v>31.555</v>
      </c>
      <c r="V40" s="21">
        <f t="shared" si="2"/>
        <v>2.5000000000000009</v>
      </c>
      <c r="W40" s="21">
        <f t="shared" si="3"/>
        <v>3.100000000000001</v>
      </c>
      <c r="X40" s="22">
        <f t="shared" si="4"/>
        <v>4.5600000000000005</v>
      </c>
      <c r="Y40" s="21">
        <f t="shared" si="5"/>
        <v>22.9</v>
      </c>
      <c r="Z40" s="21">
        <f t="shared" si="6"/>
        <v>23.5</v>
      </c>
      <c r="AA40" s="22">
        <f t="shared" si="7"/>
        <v>36.115000000000002</v>
      </c>
      <c r="AB40" s="21">
        <v>41.446208112874778</v>
      </c>
      <c r="AC40" s="21">
        <v>45.891783567134262</v>
      </c>
      <c r="AD40" s="21">
        <v>42.604651162790695</v>
      </c>
      <c r="AE40" s="5" t="s">
        <v>409</v>
      </c>
      <c r="AF40" s="3" t="s">
        <v>408</v>
      </c>
      <c r="AG40" s="31"/>
    </row>
    <row r="41" spans="1:33" x14ac:dyDescent="0.3">
      <c r="A41" s="4"/>
      <c r="B41" s="5"/>
      <c r="C41" s="5"/>
      <c r="D41" s="5"/>
      <c r="E41" s="14"/>
      <c r="F41" s="14"/>
      <c r="G41" s="14"/>
      <c r="H41" s="14"/>
      <c r="I41" s="14"/>
      <c r="J41" s="16"/>
      <c r="K41" s="20"/>
      <c r="L41" s="14"/>
      <c r="M41" s="14"/>
      <c r="N41" s="14"/>
      <c r="O41" s="14"/>
      <c r="P41" s="14"/>
      <c r="Q41" s="14"/>
      <c r="R41" s="16"/>
      <c r="T41" s="21"/>
      <c r="U41" s="22"/>
      <c r="V41" s="21"/>
      <c r="W41" s="21"/>
      <c r="X41" s="22"/>
      <c r="Y41" s="21"/>
      <c r="Z41" s="21"/>
      <c r="AA41" s="22"/>
      <c r="AB41" s="21"/>
      <c r="AC41" s="21"/>
      <c r="AD41" s="21"/>
      <c r="AE41" s="5"/>
      <c r="AG41" s="31"/>
    </row>
    <row r="42" spans="1:33" x14ac:dyDescent="0.3">
      <c r="A42" s="25">
        <v>1</v>
      </c>
      <c r="B42" s="26" t="s">
        <v>78</v>
      </c>
      <c r="C42" s="26" t="s">
        <v>53</v>
      </c>
      <c r="D42" s="5" t="s">
        <v>398</v>
      </c>
      <c r="E42" s="14">
        <v>7.6</v>
      </c>
      <c r="F42" s="14">
        <v>7.4</v>
      </c>
      <c r="G42" s="14">
        <v>7.8</v>
      </c>
      <c r="H42" s="14">
        <v>7.6</v>
      </c>
      <c r="I42" s="14">
        <v>9.15</v>
      </c>
      <c r="J42" s="16">
        <v>13.345000000000001</v>
      </c>
      <c r="K42" s="20"/>
      <c r="L42" s="14">
        <v>7.7</v>
      </c>
      <c r="M42" s="14">
        <v>7.5</v>
      </c>
      <c r="N42" s="14">
        <v>7.9</v>
      </c>
      <c r="O42" s="14">
        <v>7.6</v>
      </c>
      <c r="P42" s="14">
        <v>9.4499999999999993</v>
      </c>
      <c r="Q42" s="14">
        <v>3.9</v>
      </c>
      <c r="R42" s="16">
        <v>13.81</v>
      </c>
      <c r="T42" s="21">
        <f t="shared" si="0"/>
        <v>24.35</v>
      </c>
      <c r="U42" s="22">
        <f t="shared" si="1"/>
        <v>37.695</v>
      </c>
      <c r="V42" s="21">
        <f t="shared" si="2"/>
        <v>24.75</v>
      </c>
      <c r="W42" s="21">
        <f t="shared" si="3"/>
        <v>28.65</v>
      </c>
      <c r="X42" s="22">
        <f t="shared" si="4"/>
        <v>42.46</v>
      </c>
      <c r="Y42" s="21">
        <f t="shared" si="5"/>
        <v>49.1</v>
      </c>
      <c r="Z42" s="21">
        <f t="shared" si="6"/>
        <v>53</v>
      </c>
      <c r="AA42" s="22">
        <f t="shared" si="7"/>
        <v>80.155000000000001</v>
      </c>
      <c r="AB42" s="21">
        <v>100</v>
      </c>
      <c r="AC42" s="21">
        <v>100</v>
      </c>
      <c r="AD42" s="21">
        <v>91.348837209302332</v>
      </c>
      <c r="AE42" s="5" t="s">
        <v>408</v>
      </c>
      <c r="AF42" s="3" t="s">
        <v>408</v>
      </c>
      <c r="AG42" s="31"/>
    </row>
    <row r="43" spans="1:33" x14ac:dyDescent="0.3">
      <c r="A43" s="27">
        <v>2</v>
      </c>
      <c r="B43" s="28" t="s">
        <v>79</v>
      </c>
      <c r="C43" s="28" t="s">
        <v>32</v>
      </c>
      <c r="D43" s="5" t="s">
        <v>398</v>
      </c>
      <c r="E43" s="14">
        <v>7</v>
      </c>
      <c r="F43" s="14">
        <v>6.8</v>
      </c>
      <c r="G43" s="14">
        <v>7</v>
      </c>
      <c r="H43" s="14">
        <v>7</v>
      </c>
      <c r="I43" s="14">
        <v>9.15</v>
      </c>
      <c r="J43" s="16">
        <v>13.23</v>
      </c>
      <c r="K43" s="20"/>
      <c r="L43" s="14">
        <v>7.8</v>
      </c>
      <c r="M43" s="14">
        <v>7.4</v>
      </c>
      <c r="N43" s="14">
        <v>7.6</v>
      </c>
      <c r="O43" s="14">
        <v>7.1</v>
      </c>
      <c r="P43" s="14">
        <v>9.5</v>
      </c>
      <c r="Q43" s="14">
        <v>5.2</v>
      </c>
      <c r="R43" s="16">
        <v>13.89</v>
      </c>
      <c r="T43" s="21">
        <f t="shared" si="0"/>
        <v>23.15</v>
      </c>
      <c r="U43" s="22">
        <f t="shared" si="1"/>
        <v>36.379999999999995</v>
      </c>
      <c r="V43" s="21">
        <f t="shared" si="2"/>
        <v>24.499999999999996</v>
      </c>
      <c r="W43" s="21">
        <f t="shared" si="3"/>
        <v>29.699999999999996</v>
      </c>
      <c r="X43" s="22">
        <f t="shared" si="4"/>
        <v>43.589999999999996</v>
      </c>
      <c r="Y43" s="21">
        <f t="shared" si="5"/>
        <v>47.649999999999991</v>
      </c>
      <c r="Z43" s="21">
        <f t="shared" si="6"/>
        <v>52.849999999999994</v>
      </c>
      <c r="AA43" s="22">
        <f t="shared" si="7"/>
        <v>79.97</v>
      </c>
      <c r="AB43" s="21">
        <v>99.71698113207546</v>
      </c>
      <c r="AC43" s="21">
        <v>97.046843177189388</v>
      </c>
      <c r="AD43" s="21">
        <v>88.651162790697654</v>
      </c>
      <c r="AE43" s="5" t="s">
        <v>409</v>
      </c>
      <c r="AF43" s="3" t="s">
        <v>408</v>
      </c>
      <c r="AG43" s="31"/>
    </row>
    <row r="44" spans="1:33" x14ac:dyDescent="0.3">
      <c r="A44" s="29">
        <v>3</v>
      </c>
      <c r="B44" s="30" t="s">
        <v>80</v>
      </c>
      <c r="C44" s="30" t="s">
        <v>81</v>
      </c>
      <c r="D44" s="5" t="s">
        <v>398</v>
      </c>
      <c r="E44" s="14">
        <v>7.2</v>
      </c>
      <c r="F44" s="14">
        <v>7.3</v>
      </c>
      <c r="G44" s="14">
        <v>7.4</v>
      </c>
      <c r="H44" s="14">
        <v>7.6</v>
      </c>
      <c r="I44" s="14">
        <v>9.25</v>
      </c>
      <c r="J44" s="16">
        <v>13.3</v>
      </c>
      <c r="K44" s="20"/>
      <c r="L44" s="14">
        <v>7</v>
      </c>
      <c r="M44" s="14">
        <v>7.2</v>
      </c>
      <c r="N44" s="14">
        <v>7.3</v>
      </c>
      <c r="O44" s="14">
        <v>7.5</v>
      </c>
      <c r="P44" s="14">
        <v>9.8000000000000007</v>
      </c>
      <c r="Q44" s="14">
        <v>4.4000000000000004</v>
      </c>
      <c r="R44" s="16">
        <v>13.34</v>
      </c>
      <c r="T44" s="21">
        <f t="shared" si="0"/>
        <v>23.950000000000003</v>
      </c>
      <c r="U44" s="22">
        <f t="shared" si="1"/>
        <v>37.25</v>
      </c>
      <c r="V44" s="21">
        <f t="shared" si="2"/>
        <v>24.3</v>
      </c>
      <c r="W44" s="21">
        <f t="shared" si="3"/>
        <v>28.700000000000003</v>
      </c>
      <c r="X44" s="22">
        <f t="shared" si="4"/>
        <v>42.040000000000006</v>
      </c>
      <c r="Y44" s="21">
        <f t="shared" si="5"/>
        <v>48.25</v>
      </c>
      <c r="Z44" s="21">
        <f t="shared" si="6"/>
        <v>52.650000000000006</v>
      </c>
      <c r="AA44" s="22">
        <f t="shared" si="7"/>
        <v>79.290000000000006</v>
      </c>
      <c r="AB44" s="21">
        <v>99.339622641509436</v>
      </c>
      <c r="AC44" s="21">
        <v>98.268839103869652</v>
      </c>
      <c r="AD44" s="21">
        <v>89.767441860465112</v>
      </c>
      <c r="AE44" s="5" t="s">
        <v>408</v>
      </c>
      <c r="AF44" s="3" t="s">
        <v>408</v>
      </c>
      <c r="AG44" s="31"/>
    </row>
    <row r="45" spans="1:33" x14ac:dyDescent="0.3">
      <c r="A45" s="4">
        <v>4</v>
      </c>
      <c r="B45" s="5" t="s">
        <v>82</v>
      </c>
      <c r="C45" s="5" t="s">
        <v>29</v>
      </c>
      <c r="D45" s="5" t="s">
        <v>398</v>
      </c>
      <c r="E45" s="14">
        <v>7.6</v>
      </c>
      <c r="F45" s="14">
        <v>7.2</v>
      </c>
      <c r="G45" s="14">
        <v>7</v>
      </c>
      <c r="H45" s="14">
        <v>6.8</v>
      </c>
      <c r="I45" s="14">
        <v>9.15</v>
      </c>
      <c r="J45" s="16">
        <v>13.14</v>
      </c>
      <c r="K45" s="20"/>
      <c r="L45" s="14">
        <v>7.5</v>
      </c>
      <c r="M45" s="14">
        <v>7</v>
      </c>
      <c r="N45" s="14">
        <v>7.5</v>
      </c>
      <c r="O45" s="14">
        <v>7.1</v>
      </c>
      <c r="P45" s="14">
        <v>9.0500000000000007</v>
      </c>
      <c r="Q45" s="14">
        <v>4.4000000000000004</v>
      </c>
      <c r="R45" s="16">
        <v>13.125</v>
      </c>
      <c r="T45" s="21">
        <f t="shared" si="0"/>
        <v>23.35</v>
      </c>
      <c r="U45" s="22">
        <f t="shared" si="1"/>
        <v>36.49</v>
      </c>
      <c r="V45" s="21">
        <f t="shared" si="2"/>
        <v>23.650000000000002</v>
      </c>
      <c r="W45" s="21">
        <f t="shared" si="3"/>
        <v>28.050000000000004</v>
      </c>
      <c r="X45" s="22">
        <f t="shared" si="4"/>
        <v>41.175000000000004</v>
      </c>
      <c r="Y45" s="21">
        <f t="shared" si="5"/>
        <v>47</v>
      </c>
      <c r="Z45" s="21">
        <f t="shared" si="6"/>
        <v>51.400000000000006</v>
      </c>
      <c r="AA45" s="22">
        <f t="shared" si="7"/>
        <v>77.665000000000006</v>
      </c>
      <c r="AB45" s="21">
        <v>96.981132075471706</v>
      </c>
      <c r="AC45" s="21">
        <v>95.723014256619138</v>
      </c>
      <c r="AD45" s="21">
        <v>87.441860465116278</v>
      </c>
      <c r="AE45" s="5" t="s">
        <v>408</v>
      </c>
      <c r="AF45" s="3" t="s">
        <v>408</v>
      </c>
      <c r="AG45" s="31"/>
    </row>
    <row r="46" spans="1:33" x14ac:dyDescent="0.3">
      <c r="A46" s="4">
        <v>5</v>
      </c>
      <c r="B46" s="5" t="s">
        <v>83</v>
      </c>
      <c r="C46" s="5" t="s">
        <v>71</v>
      </c>
      <c r="D46" s="5" t="s">
        <v>398</v>
      </c>
      <c r="E46" s="14">
        <v>6</v>
      </c>
      <c r="F46" s="14">
        <v>5.9</v>
      </c>
      <c r="G46" s="14">
        <v>6.4</v>
      </c>
      <c r="H46" s="14">
        <v>6.1</v>
      </c>
      <c r="I46" s="14">
        <v>7.4</v>
      </c>
      <c r="J46" s="16">
        <v>11.14</v>
      </c>
      <c r="K46" s="20"/>
      <c r="L46" s="14">
        <v>7.9</v>
      </c>
      <c r="M46" s="14">
        <v>7.8</v>
      </c>
      <c r="N46" s="14">
        <v>8</v>
      </c>
      <c r="O46" s="14">
        <v>7.6</v>
      </c>
      <c r="P46" s="14">
        <v>9.1999999999999993</v>
      </c>
      <c r="Q46" s="14">
        <v>5.0999999999999996</v>
      </c>
      <c r="R46" s="16">
        <v>13.715</v>
      </c>
      <c r="T46" s="21">
        <f t="shared" si="0"/>
        <v>19.5</v>
      </c>
      <c r="U46" s="22">
        <f t="shared" si="1"/>
        <v>30.64</v>
      </c>
      <c r="V46" s="21">
        <f t="shared" si="2"/>
        <v>24.899999999999995</v>
      </c>
      <c r="W46" s="21">
        <f t="shared" si="3"/>
        <v>29.999999999999993</v>
      </c>
      <c r="X46" s="22">
        <f t="shared" si="4"/>
        <v>43.714999999999989</v>
      </c>
      <c r="Y46" s="21">
        <f t="shared" si="5"/>
        <v>44.399999999999991</v>
      </c>
      <c r="Z46" s="21">
        <f t="shared" si="6"/>
        <v>49.499999999999993</v>
      </c>
      <c r="AA46" s="22">
        <f t="shared" si="7"/>
        <v>74.35499999999999</v>
      </c>
      <c r="AB46" s="21">
        <v>93.396226415094333</v>
      </c>
      <c r="AC46" s="21">
        <v>90.427698574338066</v>
      </c>
      <c r="AD46" s="21">
        <v>82.604651162790674</v>
      </c>
      <c r="AE46" s="5" t="s">
        <v>409</v>
      </c>
      <c r="AF46" s="3" t="s">
        <v>408</v>
      </c>
      <c r="AG46" s="31"/>
    </row>
    <row r="47" spans="1:33" x14ac:dyDescent="0.3">
      <c r="A47" s="4">
        <v>6</v>
      </c>
      <c r="B47" s="5" t="s">
        <v>84</v>
      </c>
      <c r="C47" s="5" t="s">
        <v>32</v>
      </c>
      <c r="D47" s="5" t="s">
        <v>398</v>
      </c>
      <c r="E47" s="14">
        <v>6.5</v>
      </c>
      <c r="F47" s="14">
        <v>6.6</v>
      </c>
      <c r="G47" s="14">
        <v>6.8</v>
      </c>
      <c r="H47" s="14">
        <v>6.7</v>
      </c>
      <c r="I47" s="14">
        <v>9.6</v>
      </c>
      <c r="J47" s="16">
        <v>12.99</v>
      </c>
      <c r="K47" s="20"/>
      <c r="L47" s="14">
        <v>6.8</v>
      </c>
      <c r="M47" s="14">
        <v>6.7</v>
      </c>
      <c r="N47" s="14">
        <v>6.1</v>
      </c>
      <c r="O47" s="14">
        <v>6.6</v>
      </c>
      <c r="P47" s="14">
        <v>9.6</v>
      </c>
      <c r="Q47" s="14">
        <v>3.4</v>
      </c>
      <c r="R47" s="16">
        <v>12.96</v>
      </c>
      <c r="S47" s="19">
        <v>2</v>
      </c>
      <c r="T47" s="21">
        <f t="shared" si="0"/>
        <v>22.9</v>
      </c>
      <c r="U47" s="22">
        <f t="shared" si="1"/>
        <v>35.89</v>
      </c>
      <c r="V47" s="21">
        <f t="shared" si="2"/>
        <v>20.9</v>
      </c>
      <c r="W47" s="21">
        <f t="shared" si="3"/>
        <v>24.299999999999997</v>
      </c>
      <c r="X47" s="22">
        <f t="shared" si="4"/>
        <v>37.26</v>
      </c>
      <c r="Y47" s="21">
        <f t="shared" si="5"/>
        <v>43.8</v>
      </c>
      <c r="Z47" s="21">
        <f t="shared" si="6"/>
        <v>47.199999999999996</v>
      </c>
      <c r="AA47" s="22">
        <f t="shared" si="7"/>
        <v>73.150000000000006</v>
      </c>
      <c r="AB47" s="21">
        <v>89.056603773584897</v>
      </c>
      <c r="AC47" s="21">
        <v>89.20570264765783</v>
      </c>
      <c r="AD47" s="21">
        <v>81.488372093023258</v>
      </c>
      <c r="AE47" s="5" t="s">
        <v>409</v>
      </c>
      <c r="AF47" s="3" t="s">
        <v>408</v>
      </c>
      <c r="AG47" s="32"/>
    </row>
    <row r="48" spans="1:33" x14ac:dyDescent="0.3">
      <c r="A48" s="4">
        <v>7</v>
      </c>
      <c r="B48" s="5" t="s">
        <v>85</v>
      </c>
      <c r="C48" s="5" t="s">
        <v>86</v>
      </c>
      <c r="D48" s="5" t="s">
        <v>398</v>
      </c>
      <c r="E48" s="14">
        <v>6.2</v>
      </c>
      <c r="F48" s="14">
        <v>5.7</v>
      </c>
      <c r="G48" s="14">
        <v>6</v>
      </c>
      <c r="H48" s="14">
        <v>6.6</v>
      </c>
      <c r="I48" s="14">
        <v>9.15</v>
      </c>
      <c r="J48" s="16">
        <v>12.3</v>
      </c>
      <c r="K48" s="20"/>
      <c r="L48" s="14">
        <v>6.6</v>
      </c>
      <c r="M48" s="14">
        <v>6.3</v>
      </c>
      <c r="N48" s="14">
        <v>6.1</v>
      </c>
      <c r="O48" s="14">
        <v>5.9</v>
      </c>
      <c r="P48" s="14">
        <v>8.5500000000000007</v>
      </c>
      <c r="Q48" s="14">
        <v>3.8</v>
      </c>
      <c r="R48" s="16">
        <v>11.395</v>
      </c>
      <c r="T48" s="21">
        <f t="shared" si="0"/>
        <v>21.35</v>
      </c>
      <c r="U48" s="22">
        <f t="shared" si="1"/>
        <v>33.650000000000006</v>
      </c>
      <c r="V48" s="21">
        <f t="shared" si="2"/>
        <v>20.950000000000003</v>
      </c>
      <c r="W48" s="21">
        <f t="shared" si="3"/>
        <v>24.750000000000004</v>
      </c>
      <c r="X48" s="22">
        <f t="shared" si="4"/>
        <v>36.145000000000003</v>
      </c>
      <c r="Y48" s="21">
        <f t="shared" si="5"/>
        <v>42.300000000000004</v>
      </c>
      <c r="Z48" s="21">
        <f t="shared" si="6"/>
        <v>46.100000000000009</v>
      </c>
      <c r="AA48" s="22">
        <f t="shared" si="7"/>
        <v>69.795000000000016</v>
      </c>
      <c r="AB48" s="21">
        <v>86.981132075471706</v>
      </c>
      <c r="AC48" s="21">
        <v>86.150712830957232</v>
      </c>
      <c r="AD48" s="21">
        <v>78.697674418604663</v>
      </c>
      <c r="AE48" s="5" t="s">
        <v>409</v>
      </c>
      <c r="AF48" s="3" t="s">
        <v>408</v>
      </c>
      <c r="AG48" s="31"/>
    </row>
    <row r="49" spans="1:33" x14ac:dyDescent="0.3">
      <c r="A49" s="4">
        <v>8</v>
      </c>
      <c r="B49" s="5" t="s">
        <v>87</v>
      </c>
      <c r="C49" s="5" t="s">
        <v>39</v>
      </c>
      <c r="D49" s="5" t="s">
        <v>398</v>
      </c>
      <c r="E49" s="14">
        <v>3.1</v>
      </c>
      <c r="F49" s="14">
        <v>2.7</v>
      </c>
      <c r="G49" s="14">
        <v>2.9</v>
      </c>
      <c r="H49" s="14">
        <v>3</v>
      </c>
      <c r="I49" s="14">
        <v>3.45</v>
      </c>
      <c r="J49" s="16">
        <v>5.62</v>
      </c>
      <c r="K49" s="20"/>
      <c r="L49" s="14">
        <v>6.7</v>
      </c>
      <c r="M49" s="14">
        <v>6.5</v>
      </c>
      <c r="N49" s="14">
        <v>6.7</v>
      </c>
      <c r="O49" s="14">
        <v>7.3</v>
      </c>
      <c r="P49" s="14">
        <v>9.15</v>
      </c>
      <c r="Q49" s="14">
        <v>3.9</v>
      </c>
      <c r="R49" s="16">
        <v>13.21</v>
      </c>
      <c r="T49" s="21">
        <f t="shared" si="0"/>
        <v>9.3500000000000014</v>
      </c>
      <c r="U49" s="22">
        <f t="shared" si="1"/>
        <v>14.970000000000002</v>
      </c>
      <c r="V49" s="21">
        <f t="shared" si="2"/>
        <v>22.549999999999997</v>
      </c>
      <c r="W49" s="21">
        <f t="shared" si="3"/>
        <v>26.449999999999996</v>
      </c>
      <c r="X49" s="22">
        <f t="shared" si="4"/>
        <v>39.659999999999997</v>
      </c>
      <c r="Y49" s="21">
        <f t="shared" si="5"/>
        <v>31.9</v>
      </c>
      <c r="Z49" s="21">
        <f t="shared" si="6"/>
        <v>35.799999999999997</v>
      </c>
      <c r="AA49" s="22">
        <f t="shared" si="7"/>
        <v>54.629999999999995</v>
      </c>
      <c r="AB49" s="21">
        <v>67.547169811320757</v>
      </c>
      <c r="AC49" s="21">
        <v>64.96945010183299</v>
      </c>
      <c r="AD49" s="21">
        <v>59.348837209302317</v>
      </c>
      <c r="AE49" s="5" t="s">
        <v>409</v>
      </c>
      <c r="AF49" s="3" t="s">
        <v>408</v>
      </c>
      <c r="AG49" s="31"/>
    </row>
    <row r="50" spans="1:33" x14ac:dyDescent="0.3">
      <c r="A50" s="4">
        <v>9</v>
      </c>
      <c r="B50" s="5" t="s">
        <v>88</v>
      </c>
      <c r="C50" s="5" t="s">
        <v>89</v>
      </c>
      <c r="D50" s="5" t="s">
        <v>398</v>
      </c>
      <c r="E50" s="14">
        <v>6.9</v>
      </c>
      <c r="F50" s="14">
        <v>6.7</v>
      </c>
      <c r="G50" s="14">
        <v>7</v>
      </c>
      <c r="H50" s="14">
        <v>6.7</v>
      </c>
      <c r="I50" s="14">
        <v>8.9</v>
      </c>
      <c r="J50" s="16">
        <v>14.13</v>
      </c>
      <c r="K50" s="20"/>
      <c r="L50" s="14">
        <v>1.5</v>
      </c>
      <c r="M50" s="14">
        <v>1.4</v>
      </c>
      <c r="N50" s="14">
        <v>1.4</v>
      </c>
      <c r="O50" s="14">
        <v>1.4</v>
      </c>
      <c r="P50" s="14">
        <v>1.8</v>
      </c>
      <c r="Q50" s="14">
        <v>1.2</v>
      </c>
      <c r="R50" s="16">
        <v>2.75</v>
      </c>
      <c r="T50" s="21">
        <f t="shared" si="0"/>
        <v>22.5</v>
      </c>
      <c r="U50" s="22">
        <f t="shared" si="1"/>
        <v>36.630000000000003</v>
      </c>
      <c r="V50" s="21">
        <f t="shared" si="2"/>
        <v>4.5999999999999988</v>
      </c>
      <c r="W50" s="21">
        <f t="shared" si="3"/>
        <v>5.7999999999999989</v>
      </c>
      <c r="X50" s="22">
        <f t="shared" si="4"/>
        <v>8.5499999999999989</v>
      </c>
      <c r="Y50" s="21">
        <f t="shared" si="5"/>
        <v>27.099999999999998</v>
      </c>
      <c r="Z50" s="21">
        <f t="shared" si="6"/>
        <v>28.299999999999997</v>
      </c>
      <c r="AA50" s="22">
        <f t="shared" si="7"/>
        <v>45.18</v>
      </c>
      <c r="AB50" s="21">
        <v>53.39622641509434</v>
      </c>
      <c r="AC50" s="21">
        <v>55.193482688391036</v>
      </c>
      <c r="AD50" s="21">
        <v>50.418604651162788</v>
      </c>
      <c r="AE50" s="5" t="s">
        <v>408</v>
      </c>
      <c r="AF50" s="3" t="s">
        <v>408</v>
      </c>
      <c r="AG50" s="31"/>
    </row>
    <row r="51" spans="1:33" x14ac:dyDescent="0.3">
      <c r="A51" s="24" t="s">
        <v>408</v>
      </c>
      <c r="B51" s="5" t="s">
        <v>90</v>
      </c>
      <c r="C51" s="5" t="s">
        <v>71</v>
      </c>
      <c r="D51" s="5" t="s">
        <v>398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20"/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T51" s="21">
        <f t="shared" si="0"/>
        <v>0</v>
      </c>
      <c r="U51" s="22">
        <f t="shared" si="1"/>
        <v>0</v>
      </c>
      <c r="V51" s="21">
        <f t="shared" si="2"/>
        <v>0</v>
      </c>
      <c r="W51" s="21">
        <f t="shared" si="3"/>
        <v>0</v>
      </c>
      <c r="X51" s="22">
        <f t="shared" si="4"/>
        <v>0</v>
      </c>
      <c r="Y51" s="21">
        <f t="shared" si="5"/>
        <v>0</v>
      </c>
      <c r="Z51" s="21">
        <f t="shared" si="6"/>
        <v>0</v>
      </c>
      <c r="AA51" s="22">
        <f t="shared" si="7"/>
        <v>0</v>
      </c>
      <c r="AB51" s="21">
        <v>0</v>
      </c>
      <c r="AC51" s="21">
        <v>0</v>
      </c>
      <c r="AD51" s="21">
        <v>0</v>
      </c>
      <c r="AE51" s="5" t="s">
        <v>409</v>
      </c>
      <c r="AF51" s="3" t="s">
        <v>408</v>
      </c>
      <c r="AG51" s="31"/>
    </row>
    <row r="52" spans="1:33" x14ac:dyDescent="0.3">
      <c r="A52" s="4"/>
      <c r="B52" s="5"/>
      <c r="C52" s="5"/>
      <c r="D52" s="5"/>
      <c r="E52" s="18"/>
      <c r="F52" s="18"/>
      <c r="G52" s="18"/>
      <c r="H52" s="18"/>
      <c r="I52" s="18"/>
      <c r="J52" s="18"/>
      <c r="K52" s="20"/>
      <c r="L52" s="18"/>
      <c r="M52" s="18"/>
      <c r="N52" s="18"/>
      <c r="O52" s="18"/>
      <c r="P52" s="18"/>
      <c r="Q52" s="18"/>
      <c r="R52" s="18"/>
      <c r="T52" s="21"/>
      <c r="U52" s="22"/>
      <c r="V52" s="21"/>
      <c r="W52" s="21"/>
      <c r="X52" s="22"/>
      <c r="Y52" s="21"/>
      <c r="Z52" s="21"/>
      <c r="AA52" s="22"/>
      <c r="AB52" s="21"/>
      <c r="AC52" s="21"/>
      <c r="AD52" s="21"/>
      <c r="AE52" s="5"/>
      <c r="AG52" s="31"/>
    </row>
    <row r="53" spans="1:33" x14ac:dyDescent="0.3">
      <c r="A53" s="33">
        <v>1</v>
      </c>
      <c r="B53" s="34" t="s">
        <v>91</v>
      </c>
      <c r="C53" s="34" t="s">
        <v>39</v>
      </c>
      <c r="D53" s="35" t="s">
        <v>399</v>
      </c>
      <c r="E53" s="36">
        <v>8.9</v>
      </c>
      <c r="F53" s="36">
        <v>8.6</v>
      </c>
      <c r="G53" s="36">
        <v>8.6</v>
      </c>
      <c r="H53" s="36">
        <v>8.5</v>
      </c>
      <c r="I53" s="36">
        <v>9.8000000000000007</v>
      </c>
      <c r="J53" s="37">
        <v>13.59</v>
      </c>
      <c r="K53" s="38"/>
      <c r="L53" s="36">
        <v>8.6999999999999993</v>
      </c>
      <c r="M53" s="36">
        <v>8.6</v>
      </c>
      <c r="N53" s="36">
        <v>8.5</v>
      </c>
      <c r="O53" s="36">
        <v>8.5</v>
      </c>
      <c r="P53" s="36">
        <v>9.65</v>
      </c>
      <c r="Q53" s="36">
        <v>3.9</v>
      </c>
      <c r="R53" s="37">
        <v>13.71</v>
      </c>
      <c r="S53" s="39"/>
      <c r="T53" s="40">
        <f t="shared" si="0"/>
        <v>27.000000000000004</v>
      </c>
      <c r="U53" s="41">
        <f t="shared" si="1"/>
        <v>40.590000000000003</v>
      </c>
      <c r="V53" s="40">
        <f t="shared" si="2"/>
        <v>26.75</v>
      </c>
      <c r="W53" s="40">
        <f t="shared" si="3"/>
        <v>30.65</v>
      </c>
      <c r="X53" s="41">
        <f t="shared" si="4"/>
        <v>44.36</v>
      </c>
      <c r="Y53" s="40">
        <f t="shared" si="5"/>
        <v>53.75</v>
      </c>
      <c r="Z53" s="40">
        <f t="shared" si="6"/>
        <v>57.650000000000006</v>
      </c>
      <c r="AA53" s="41">
        <f t="shared" si="7"/>
        <v>84.95</v>
      </c>
      <c r="AB53" s="40">
        <v>100</v>
      </c>
      <c r="AC53" s="40">
        <v>100</v>
      </c>
      <c r="AD53" s="40">
        <v>100</v>
      </c>
      <c r="AE53" s="35" t="s">
        <v>409</v>
      </c>
      <c r="AF53" s="42" t="s">
        <v>408</v>
      </c>
      <c r="AG53" s="43" t="s">
        <v>492</v>
      </c>
    </row>
    <row r="54" spans="1:33" x14ac:dyDescent="0.3">
      <c r="A54" s="44">
        <v>2</v>
      </c>
      <c r="B54" s="45" t="s">
        <v>92</v>
      </c>
      <c r="C54" s="45" t="s">
        <v>71</v>
      </c>
      <c r="D54" s="35" t="s">
        <v>399</v>
      </c>
      <c r="E54" s="36">
        <v>8.4</v>
      </c>
      <c r="F54" s="36">
        <v>8</v>
      </c>
      <c r="G54" s="36">
        <v>8</v>
      </c>
      <c r="H54" s="36">
        <v>8</v>
      </c>
      <c r="I54" s="36">
        <v>9.25</v>
      </c>
      <c r="J54" s="37">
        <v>13.73</v>
      </c>
      <c r="K54" s="38"/>
      <c r="L54" s="36">
        <v>8.1999999999999993</v>
      </c>
      <c r="M54" s="36">
        <v>8</v>
      </c>
      <c r="N54" s="36">
        <v>8.1999999999999993</v>
      </c>
      <c r="O54" s="36">
        <v>8.1</v>
      </c>
      <c r="P54" s="36">
        <v>9.25</v>
      </c>
      <c r="Q54" s="36">
        <v>4.5</v>
      </c>
      <c r="R54" s="37">
        <v>13.715</v>
      </c>
      <c r="S54" s="39"/>
      <c r="T54" s="40">
        <f t="shared" si="0"/>
        <v>25.25</v>
      </c>
      <c r="U54" s="41">
        <f t="shared" si="1"/>
        <v>38.980000000000004</v>
      </c>
      <c r="V54" s="40">
        <f t="shared" si="2"/>
        <v>25.55</v>
      </c>
      <c r="W54" s="40">
        <f t="shared" si="3"/>
        <v>30.05</v>
      </c>
      <c r="X54" s="41">
        <f t="shared" si="4"/>
        <v>43.765000000000001</v>
      </c>
      <c r="Y54" s="40">
        <f t="shared" si="5"/>
        <v>50.8</v>
      </c>
      <c r="Z54" s="40">
        <f t="shared" si="6"/>
        <v>55.3</v>
      </c>
      <c r="AA54" s="41">
        <f t="shared" si="7"/>
        <v>82.745000000000005</v>
      </c>
      <c r="AB54" s="40">
        <v>95.923677363399818</v>
      </c>
      <c r="AC54" s="40">
        <v>94.511627906976742</v>
      </c>
      <c r="AD54" s="40">
        <v>94.511627906976742</v>
      </c>
      <c r="AE54" s="35" t="s">
        <v>409</v>
      </c>
      <c r="AF54" s="42" t="s">
        <v>408</v>
      </c>
      <c r="AG54" s="43" t="s">
        <v>492</v>
      </c>
    </row>
    <row r="55" spans="1:33" x14ac:dyDescent="0.3">
      <c r="A55" s="46">
        <v>3</v>
      </c>
      <c r="B55" s="47" t="s">
        <v>93</v>
      </c>
      <c r="C55" s="47" t="s">
        <v>43</v>
      </c>
      <c r="D55" s="35" t="s">
        <v>399</v>
      </c>
      <c r="E55" s="36">
        <v>8.1</v>
      </c>
      <c r="F55" s="36">
        <v>7.7</v>
      </c>
      <c r="G55" s="36">
        <v>8.1</v>
      </c>
      <c r="H55" s="36">
        <v>7.9</v>
      </c>
      <c r="I55" s="36">
        <v>9.5</v>
      </c>
      <c r="J55" s="37">
        <v>12.86</v>
      </c>
      <c r="K55" s="38"/>
      <c r="L55" s="36">
        <v>8</v>
      </c>
      <c r="M55" s="36">
        <v>7.8</v>
      </c>
      <c r="N55" s="36">
        <v>7.9</v>
      </c>
      <c r="O55" s="36">
        <v>7.9</v>
      </c>
      <c r="P55" s="36">
        <v>9.6</v>
      </c>
      <c r="Q55" s="36">
        <v>5.0999999999999996</v>
      </c>
      <c r="R55" s="37">
        <v>12.98</v>
      </c>
      <c r="S55" s="39"/>
      <c r="T55" s="40">
        <f t="shared" si="0"/>
        <v>25.5</v>
      </c>
      <c r="U55" s="41">
        <f t="shared" si="1"/>
        <v>38.36</v>
      </c>
      <c r="V55" s="40">
        <f t="shared" si="2"/>
        <v>25.4</v>
      </c>
      <c r="W55" s="40">
        <f t="shared" si="3"/>
        <v>30.5</v>
      </c>
      <c r="X55" s="41">
        <f t="shared" si="4"/>
        <v>43.480000000000004</v>
      </c>
      <c r="Y55" s="40">
        <f t="shared" si="5"/>
        <v>50.9</v>
      </c>
      <c r="Z55" s="40">
        <f t="shared" si="6"/>
        <v>56</v>
      </c>
      <c r="AA55" s="41">
        <f t="shared" si="7"/>
        <v>81.84</v>
      </c>
      <c r="AB55" s="40">
        <v>97.137901127493492</v>
      </c>
      <c r="AC55" s="40">
        <v>94.697674418604649</v>
      </c>
      <c r="AD55" s="40">
        <v>94.697674418604649</v>
      </c>
      <c r="AE55" s="35" t="s">
        <v>409</v>
      </c>
      <c r="AF55" s="42" t="s">
        <v>408</v>
      </c>
      <c r="AG55" s="43" t="s">
        <v>492</v>
      </c>
    </row>
    <row r="56" spans="1:33" x14ac:dyDescent="0.3">
      <c r="A56" s="4">
        <v>4</v>
      </c>
      <c r="B56" s="5" t="s">
        <v>94</v>
      </c>
      <c r="C56" s="5" t="s">
        <v>29</v>
      </c>
      <c r="D56" s="5" t="s">
        <v>399</v>
      </c>
      <c r="E56" s="14">
        <v>8</v>
      </c>
      <c r="F56" s="14">
        <v>7.6</v>
      </c>
      <c r="G56" s="14">
        <v>7.7</v>
      </c>
      <c r="H56" s="14">
        <v>7.7</v>
      </c>
      <c r="I56" s="14">
        <v>9.5</v>
      </c>
      <c r="J56" s="16">
        <v>13.53</v>
      </c>
      <c r="K56" s="20"/>
      <c r="L56" s="14">
        <v>6.9</v>
      </c>
      <c r="M56" s="14">
        <v>6.6</v>
      </c>
      <c r="N56" s="14">
        <v>6.8</v>
      </c>
      <c r="O56" s="14">
        <v>6.5</v>
      </c>
      <c r="P56" s="14">
        <v>9.6</v>
      </c>
      <c r="Q56" s="14">
        <v>5.3</v>
      </c>
      <c r="R56" s="16">
        <v>13.595000000000001</v>
      </c>
      <c r="T56" s="21">
        <f t="shared" si="0"/>
        <v>24.9</v>
      </c>
      <c r="U56" s="22">
        <f t="shared" si="1"/>
        <v>38.43</v>
      </c>
      <c r="V56" s="21">
        <f t="shared" si="2"/>
        <v>23</v>
      </c>
      <c r="W56" s="21">
        <f t="shared" si="3"/>
        <v>28.3</v>
      </c>
      <c r="X56" s="22">
        <f t="shared" si="4"/>
        <v>41.895000000000003</v>
      </c>
      <c r="Y56" s="21">
        <f t="shared" si="5"/>
        <v>47.9</v>
      </c>
      <c r="Z56" s="21">
        <f t="shared" si="6"/>
        <v>53.2</v>
      </c>
      <c r="AA56" s="22">
        <f t="shared" si="7"/>
        <v>80.325000000000003</v>
      </c>
      <c r="AB56" s="21">
        <v>0</v>
      </c>
      <c r="AC56" s="21">
        <v>0</v>
      </c>
      <c r="AD56" s="21">
        <v>0</v>
      </c>
      <c r="AE56" s="5" t="s">
        <v>408</v>
      </c>
      <c r="AF56" s="3" t="s">
        <v>410</v>
      </c>
      <c r="AG56" s="31"/>
    </row>
    <row r="57" spans="1:33" x14ac:dyDescent="0.3">
      <c r="A57" s="4">
        <v>5</v>
      </c>
      <c r="B57" s="5" t="s">
        <v>95</v>
      </c>
      <c r="C57" s="5" t="s">
        <v>86</v>
      </c>
      <c r="D57" s="5" t="s">
        <v>399</v>
      </c>
      <c r="E57" s="14">
        <v>7.5</v>
      </c>
      <c r="F57" s="14">
        <v>7</v>
      </c>
      <c r="G57" s="14">
        <v>7.5</v>
      </c>
      <c r="H57" s="14">
        <v>7.4</v>
      </c>
      <c r="I57" s="14">
        <v>9.5</v>
      </c>
      <c r="J57" s="16">
        <v>12.545</v>
      </c>
      <c r="K57" s="20"/>
      <c r="L57" s="14">
        <v>7.9</v>
      </c>
      <c r="M57" s="14">
        <v>7.6</v>
      </c>
      <c r="N57" s="14">
        <v>7.8</v>
      </c>
      <c r="O57" s="14">
        <v>7.9</v>
      </c>
      <c r="P57" s="14">
        <v>9.9</v>
      </c>
      <c r="Q57" s="14">
        <v>4.7</v>
      </c>
      <c r="R57" s="16">
        <v>12.555</v>
      </c>
      <c r="T57" s="21">
        <f t="shared" si="0"/>
        <v>24.4</v>
      </c>
      <c r="U57" s="22">
        <f t="shared" si="1"/>
        <v>36.945</v>
      </c>
      <c r="V57" s="21">
        <f t="shared" si="2"/>
        <v>25.6</v>
      </c>
      <c r="W57" s="21">
        <f t="shared" si="3"/>
        <v>30.3</v>
      </c>
      <c r="X57" s="22">
        <f t="shared" si="4"/>
        <v>42.855000000000004</v>
      </c>
      <c r="Y57" s="21">
        <f t="shared" si="5"/>
        <v>50</v>
      </c>
      <c r="Z57" s="21">
        <f t="shared" si="6"/>
        <v>54.7</v>
      </c>
      <c r="AA57" s="22">
        <f t="shared" si="7"/>
        <v>79.800000000000011</v>
      </c>
      <c r="AB57" s="21">
        <v>94.882914137033822</v>
      </c>
      <c r="AC57" s="21">
        <v>93.023255813953483</v>
      </c>
      <c r="AD57" s="21">
        <v>93.023255813953483</v>
      </c>
      <c r="AE57" s="5" t="s">
        <v>409</v>
      </c>
      <c r="AF57" s="3" t="s">
        <v>408</v>
      </c>
      <c r="AG57" s="31"/>
    </row>
    <row r="58" spans="1:33" x14ac:dyDescent="0.3">
      <c r="A58" s="50">
        <v>6</v>
      </c>
      <c r="B58" s="35" t="s">
        <v>96</v>
      </c>
      <c r="C58" s="35" t="s">
        <v>39</v>
      </c>
      <c r="D58" s="35" t="s">
        <v>399</v>
      </c>
      <c r="E58" s="36">
        <v>8</v>
      </c>
      <c r="F58" s="36">
        <v>7.6</v>
      </c>
      <c r="G58" s="36">
        <v>7.8</v>
      </c>
      <c r="H58" s="36">
        <v>7.6</v>
      </c>
      <c r="I58" s="36">
        <v>9.5</v>
      </c>
      <c r="J58" s="37">
        <v>12.28</v>
      </c>
      <c r="K58" s="38"/>
      <c r="L58" s="36">
        <v>7.3</v>
      </c>
      <c r="M58" s="36">
        <v>7.4</v>
      </c>
      <c r="N58" s="36">
        <v>7.9</v>
      </c>
      <c r="O58" s="36">
        <v>7.9</v>
      </c>
      <c r="P58" s="36">
        <v>9.6</v>
      </c>
      <c r="Q58" s="36">
        <v>5.2</v>
      </c>
      <c r="R58" s="37">
        <v>11.54</v>
      </c>
      <c r="S58" s="39"/>
      <c r="T58" s="40">
        <f t="shared" si="0"/>
        <v>24.9</v>
      </c>
      <c r="U58" s="41">
        <f t="shared" si="1"/>
        <v>37.18</v>
      </c>
      <c r="V58" s="40">
        <f t="shared" si="2"/>
        <v>24.9</v>
      </c>
      <c r="W58" s="40">
        <f t="shared" si="3"/>
        <v>30.099999999999998</v>
      </c>
      <c r="X58" s="41">
        <f t="shared" si="4"/>
        <v>41.64</v>
      </c>
      <c r="Y58" s="40">
        <f t="shared" si="5"/>
        <v>49.8</v>
      </c>
      <c r="Z58" s="40">
        <f t="shared" si="6"/>
        <v>55</v>
      </c>
      <c r="AA58" s="41">
        <f t="shared" si="7"/>
        <v>78.819999999999993</v>
      </c>
      <c r="AB58" s="40">
        <v>95.403295750216827</v>
      </c>
      <c r="AC58" s="40">
        <v>92.651162790697668</v>
      </c>
      <c r="AD58" s="40">
        <v>92.651162790697668</v>
      </c>
      <c r="AE58" s="35" t="s">
        <v>409</v>
      </c>
      <c r="AF58" s="42" t="s">
        <v>408</v>
      </c>
      <c r="AG58" s="43" t="s">
        <v>492</v>
      </c>
    </row>
    <row r="59" spans="1:33" x14ac:dyDescent="0.3">
      <c r="A59" s="4">
        <v>7</v>
      </c>
      <c r="B59" s="5" t="s">
        <v>97</v>
      </c>
      <c r="C59" s="5" t="s">
        <v>29</v>
      </c>
      <c r="D59" s="5" t="s">
        <v>399</v>
      </c>
      <c r="E59" s="14">
        <v>7.8</v>
      </c>
      <c r="F59" s="14">
        <v>7.3</v>
      </c>
      <c r="G59" s="14">
        <v>8</v>
      </c>
      <c r="H59" s="14">
        <v>7.4</v>
      </c>
      <c r="I59" s="14">
        <v>8.5500000000000007</v>
      </c>
      <c r="J59" s="16">
        <v>13.015000000000001</v>
      </c>
      <c r="K59" s="19">
        <v>2</v>
      </c>
      <c r="L59" s="14">
        <v>7.9</v>
      </c>
      <c r="M59" s="14">
        <v>7.9</v>
      </c>
      <c r="N59" s="14">
        <v>8</v>
      </c>
      <c r="O59" s="14">
        <v>8</v>
      </c>
      <c r="P59" s="14">
        <v>9.6</v>
      </c>
      <c r="Q59" s="14">
        <v>5.0999999999999996</v>
      </c>
      <c r="R59" s="16">
        <v>12.86</v>
      </c>
      <c r="T59" s="21">
        <f t="shared" si="0"/>
        <v>21.75</v>
      </c>
      <c r="U59" s="22">
        <f t="shared" si="1"/>
        <v>34.765000000000001</v>
      </c>
      <c r="V59" s="21">
        <f t="shared" si="2"/>
        <v>25.5</v>
      </c>
      <c r="W59" s="21">
        <f t="shared" si="3"/>
        <v>30.6</v>
      </c>
      <c r="X59" s="22">
        <f t="shared" si="4"/>
        <v>43.46</v>
      </c>
      <c r="Y59" s="21">
        <f t="shared" si="5"/>
        <v>47.25</v>
      </c>
      <c r="Z59" s="21">
        <f t="shared" si="6"/>
        <v>52.35</v>
      </c>
      <c r="AA59" s="22">
        <f t="shared" si="7"/>
        <v>78.224999999999994</v>
      </c>
      <c r="AB59" s="21">
        <v>90.80659150043364</v>
      </c>
      <c r="AC59" s="21">
        <v>87.906976744186053</v>
      </c>
      <c r="AD59" s="21">
        <v>87.906976744186053</v>
      </c>
      <c r="AE59" s="5" t="s">
        <v>408</v>
      </c>
      <c r="AF59" s="3" t="s">
        <v>408</v>
      </c>
      <c r="AG59" s="31"/>
    </row>
    <row r="60" spans="1:33" x14ac:dyDescent="0.3">
      <c r="A60" s="4">
        <v>8</v>
      </c>
      <c r="B60" s="5" t="s">
        <v>98</v>
      </c>
      <c r="C60" s="5" t="s">
        <v>36</v>
      </c>
      <c r="D60" s="5" t="s">
        <v>399</v>
      </c>
      <c r="E60" s="14">
        <v>7.6</v>
      </c>
      <c r="F60" s="14">
        <v>7.4</v>
      </c>
      <c r="G60" s="14">
        <v>7.7</v>
      </c>
      <c r="H60" s="14">
        <v>7.4</v>
      </c>
      <c r="I60" s="14">
        <v>9.3000000000000007</v>
      </c>
      <c r="J60" s="16">
        <v>12.63</v>
      </c>
      <c r="K60" s="20"/>
      <c r="L60" s="14">
        <v>7.1</v>
      </c>
      <c r="M60" s="14">
        <v>7</v>
      </c>
      <c r="N60" s="14">
        <v>7.2</v>
      </c>
      <c r="O60" s="14">
        <v>7.1</v>
      </c>
      <c r="P60" s="14">
        <v>9.15</v>
      </c>
      <c r="Q60" s="14">
        <v>4.8</v>
      </c>
      <c r="R60" s="16">
        <v>12.69</v>
      </c>
      <c r="T60" s="21">
        <f t="shared" si="0"/>
        <v>24.300000000000004</v>
      </c>
      <c r="U60" s="22">
        <f t="shared" si="1"/>
        <v>36.930000000000007</v>
      </c>
      <c r="V60" s="21">
        <f t="shared" si="2"/>
        <v>23.35</v>
      </c>
      <c r="W60" s="21">
        <f t="shared" si="3"/>
        <v>28.150000000000002</v>
      </c>
      <c r="X60" s="22">
        <f t="shared" si="4"/>
        <v>40.840000000000003</v>
      </c>
      <c r="Y60" s="21">
        <f t="shared" si="5"/>
        <v>47.650000000000006</v>
      </c>
      <c r="Z60" s="21">
        <f t="shared" si="6"/>
        <v>52.45</v>
      </c>
      <c r="AA60" s="22">
        <f t="shared" si="7"/>
        <v>77.77000000000001</v>
      </c>
      <c r="AB60" s="21">
        <v>90.980052038161318</v>
      </c>
      <c r="AC60" s="21">
        <v>88.651162790697683</v>
      </c>
      <c r="AD60" s="21">
        <v>88.651162790697683</v>
      </c>
      <c r="AE60" s="5" t="s">
        <v>409</v>
      </c>
      <c r="AF60" s="3" t="s">
        <v>408</v>
      </c>
      <c r="AG60" s="31"/>
    </row>
    <row r="61" spans="1:33" x14ac:dyDescent="0.3">
      <c r="A61" s="4">
        <v>9</v>
      </c>
      <c r="B61" s="5" t="s">
        <v>51</v>
      </c>
      <c r="C61" s="5" t="s">
        <v>36</v>
      </c>
      <c r="D61" s="5" t="s">
        <v>399</v>
      </c>
      <c r="E61" s="14">
        <v>7.6</v>
      </c>
      <c r="F61" s="14">
        <v>7.2</v>
      </c>
      <c r="G61" s="14">
        <v>7.4</v>
      </c>
      <c r="H61" s="14">
        <v>7.5</v>
      </c>
      <c r="I61" s="14">
        <v>9.6</v>
      </c>
      <c r="J61" s="16">
        <v>12.27</v>
      </c>
      <c r="K61" s="20"/>
      <c r="L61" s="14">
        <v>7.3</v>
      </c>
      <c r="M61" s="14">
        <v>7.1</v>
      </c>
      <c r="N61" s="14">
        <v>7.5</v>
      </c>
      <c r="O61" s="14">
        <v>7.1</v>
      </c>
      <c r="P61" s="14">
        <v>9.5500000000000007</v>
      </c>
      <c r="Q61" s="14">
        <v>5</v>
      </c>
      <c r="R61" s="16">
        <v>12.03</v>
      </c>
      <c r="T61" s="21">
        <f t="shared" si="0"/>
        <v>24.500000000000004</v>
      </c>
      <c r="U61" s="22">
        <f t="shared" si="1"/>
        <v>36.770000000000003</v>
      </c>
      <c r="V61" s="21">
        <f t="shared" si="2"/>
        <v>23.95</v>
      </c>
      <c r="W61" s="21">
        <f t="shared" si="3"/>
        <v>28.95</v>
      </c>
      <c r="X61" s="22">
        <f t="shared" si="4"/>
        <v>40.98</v>
      </c>
      <c r="Y61" s="21">
        <f t="shared" si="5"/>
        <v>48.45</v>
      </c>
      <c r="Z61" s="21">
        <f t="shared" si="6"/>
        <v>53.45</v>
      </c>
      <c r="AA61" s="22">
        <f t="shared" si="7"/>
        <v>77.75</v>
      </c>
      <c r="AB61" s="21">
        <v>92.714657415437983</v>
      </c>
      <c r="AC61" s="21">
        <v>90.139534883720941</v>
      </c>
      <c r="AD61" s="21">
        <v>90.139534883720941</v>
      </c>
      <c r="AE61" s="5" t="s">
        <v>409</v>
      </c>
      <c r="AF61" s="3" t="s">
        <v>408</v>
      </c>
      <c r="AG61" s="31"/>
    </row>
    <row r="62" spans="1:33" x14ac:dyDescent="0.3">
      <c r="A62" s="4">
        <v>10</v>
      </c>
      <c r="B62" s="5" t="s">
        <v>99</v>
      </c>
      <c r="C62" s="5" t="s">
        <v>29</v>
      </c>
      <c r="D62" s="5" t="s">
        <v>399</v>
      </c>
      <c r="E62" s="14">
        <v>7.2</v>
      </c>
      <c r="F62" s="14">
        <v>7.1</v>
      </c>
      <c r="G62" s="14">
        <v>7.5</v>
      </c>
      <c r="H62" s="14">
        <v>7.6</v>
      </c>
      <c r="I62" s="14">
        <v>9.6999999999999993</v>
      </c>
      <c r="J62" s="16">
        <v>12.9</v>
      </c>
      <c r="K62" s="20"/>
      <c r="L62" s="14">
        <v>7.3</v>
      </c>
      <c r="M62" s="14">
        <v>6.8</v>
      </c>
      <c r="N62" s="14">
        <v>6.8</v>
      </c>
      <c r="O62" s="14">
        <v>6.8</v>
      </c>
      <c r="P62" s="14">
        <v>8.25</v>
      </c>
      <c r="Q62" s="14">
        <v>5</v>
      </c>
      <c r="R62" s="16">
        <v>12.72</v>
      </c>
      <c r="T62" s="21">
        <f t="shared" si="0"/>
        <v>24.4</v>
      </c>
      <c r="U62" s="22">
        <f t="shared" si="1"/>
        <v>37.299999999999997</v>
      </c>
      <c r="V62" s="21">
        <f t="shared" si="2"/>
        <v>21.849999999999998</v>
      </c>
      <c r="W62" s="21">
        <f t="shared" si="3"/>
        <v>26.849999999999998</v>
      </c>
      <c r="X62" s="22">
        <f t="shared" si="4"/>
        <v>39.57</v>
      </c>
      <c r="Y62" s="21">
        <f t="shared" si="5"/>
        <v>46.25</v>
      </c>
      <c r="Z62" s="21">
        <f t="shared" si="6"/>
        <v>51.25</v>
      </c>
      <c r="AA62" s="22">
        <f t="shared" si="7"/>
        <v>76.87</v>
      </c>
      <c r="AB62" s="21">
        <v>88.898525585429311</v>
      </c>
      <c r="AC62" s="21">
        <v>86.04651162790698</v>
      </c>
      <c r="AD62" s="21">
        <v>86.04651162790698</v>
      </c>
      <c r="AE62" s="5" t="s">
        <v>408</v>
      </c>
      <c r="AF62" s="3" t="s">
        <v>408</v>
      </c>
      <c r="AG62" s="31"/>
    </row>
    <row r="63" spans="1:33" x14ac:dyDescent="0.3">
      <c r="A63" s="4">
        <v>11</v>
      </c>
      <c r="B63" s="5" t="s">
        <v>100</v>
      </c>
      <c r="C63" s="5" t="s">
        <v>43</v>
      </c>
      <c r="D63" s="5" t="s">
        <v>399</v>
      </c>
      <c r="E63" s="14">
        <v>7.3</v>
      </c>
      <c r="F63" s="14">
        <v>7.1</v>
      </c>
      <c r="G63" s="14">
        <v>7.4</v>
      </c>
      <c r="H63" s="14">
        <v>7.5</v>
      </c>
      <c r="I63" s="14">
        <v>9.5</v>
      </c>
      <c r="J63" s="16">
        <v>12.324999999999999</v>
      </c>
      <c r="K63" s="20"/>
      <c r="L63" s="14">
        <v>7.4</v>
      </c>
      <c r="M63" s="14">
        <v>7</v>
      </c>
      <c r="N63" s="14">
        <v>7.4</v>
      </c>
      <c r="O63" s="14">
        <v>7.1</v>
      </c>
      <c r="P63" s="14">
        <v>9.4499999999999993</v>
      </c>
      <c r="Q63" s="14">
        <v>3.9</v>
      </c>
      <c r="R63" s="16">
        <v>12.205</v>
      </c>
      <c r="T63" s="21">
        <f t="shared" si="0"/>
        <v>24.199999999999996</v>
      </c>
      <c r="U63" s="22">
        <f t="shared" si="1"/>
        <v>36.524999999999991</v>
      </c>
      <c r="V63" s="21">
        <f t="shared" si="2"/>
        <v>23.949999999999996</v>
      </c>
      <c r="W63" s="21">
        <f t="shared" si="3"/>
        <v>27.849999999999994</v>
      </c>
      <c r="X63" s="22">
        <f t="shared" si="4"/>
        <v>40.054999999999993</v>
      </c>
      <c r="Y63" s="21">
        <f t="shared" si="5"/>
        <v>48.149999999999991</v>
      </c>
      <c r="Z63" s="21">
        <f t="shared" si="6"/>
        <v>52.04999999999999</v>
      </c>
      <c r="AA63" s="22">
        <f t="shared" si="7"/>
        <v>76.579999999999984</v>
      </c>
      <c r="AB63" s="21">
        <v>90.286209887250621</v>
      </c>
      <c r="AC63" s="21">
        <v>89.581395348837191</v>
      </c>
      <c r="AD63" s="21">
        <v>89.581395348837191</v>
      </c>
      <c r="AE63" s="5" t="s">
        <v>409</v>
      </c>
      <c r="AF63" s="3" t="s">
        <v>408</v>
      </c>
      <c r="AG63" s="31"/>
    </row>
    <row r="64" spans="1:33" x14ac:dyDescent="0.3">
      <c r="A64" s="4">
        <v>12</v>
      </c>
      <c r="B64" s="5" t="s">
        <v>101</v>
      </c>
      <c r="C64" s="5" t="s">
        <v>32</v>
      </c>
      <c r="D64" s="5" t="s">
        <v>399</v>
      </c>
      <c r="E64" s="14">
        <v>7</v>
      </c>
      <c r="F64" s="14">
        <v>7.1</v>
      </c>
      <c r="G64" s="14">
        <v>7</v>
      </c>
      <c r="H64" s="14">
        <v>7</v>
      </c>
      <c r="I64" s="14">
        <v>9.1999999999999993</v>
      </c>
      <c r="J64" s="16">
        <v>12.465</v>
      </c>
      <c r="K64" s="20"/>
      <c r="L64" s="14">
        <v>7</v>
      </c>
      <c r="M64" s="14">
        <v>7.1</v>
      </c>
      <c r="N64" s="14">
        <v>7.2</v>
      </c>
      <c r="O64" s="14">
        <v>7.4</v>
      </c>
      <c r="P64" s="14">
        <v>9.25</v>
      </c>
      <c r="Q64" s="14">
        <v>4.5</v>
      </c>
      <c r="R64" s="16">
        <v>12.555</v>
      </c>
      <c r="T64" s="21">
        <f t="shared" si="0"/>
        <v>23.200000000000003</v>
      </c>
      <c r="U64" s="22">
        <f t="shared" si="1"/>
        <v>35.665000000000006</v>
      </c>
      <c r="V64" s="21">
        <f t="shared" si="2"/>
        <v>23.550000000000004</v>
      </c>
      <c r="W64" s="21">
        <f t="shared" si="3"/>
        <v>28.050000000000004</v>
      </c>
      <c r="X64" s="22">
        <f t="shared" si="4"/>
        <v>40.605000000000004</v>
      </c>
      <c r="Y64" s="21">
        <f t="shared" si="5"/>
        <v>46.750000000000007</v>
      </c>
      <c r="Z64" s="21">
        <f t="shared" si="6"/>
        <v>51.250000000000007</v>
      </c>
      <c r="AA64" s="22">
        <f t="shared" si="7"/>
        <v>76.27000000000001</v>
      </c>
      <c r="AB64" s="21">
        <v>88.898525585429326</v>
      </c>
      <c r="AC64" s="21">
        <v>86.976744186046531</v>
      </c>
      <c r="AD64" s="21">
        <v>86.976744186046531</v>
      </c>
      <c r="AE64" s="5" t="s">
        <v>409</v>
      </c>
      <c r="AF64" s="3" t="s">
        <v>408</v>
      </c>
      <c r="AG64" s="31"/>
    </row>
    <row r="65" spans="1:33" x14ac:dyDescent="0.3">
      <c r="A65" s="4">
        <v>13</v>
      </c>
      <c r="B65" s="5" t="s">
        <v>102</v>
      </c>
      <c r="C65" s="5" t="s">
        <v>103</v>
      </c>
      <c r="D65" s="5" t="s">
        <v>399</v>
      </c>
      <c r="E65" s="14">
        <v>7.3</v>
      </c>
      <c r="F65" s="14">
        <v>7.3</v>
      </c>
      <c r="G65" s="14">
        <v>7.6</v>
      </c>
      <c r="H65" s="14">
        <v>7.8</v>
      </c>
      <c r="I65" s="14">
        <v>9.1999999999999993</v>
      </c>
      <c r="J65" s="16">
        <v>10.785</v>
      </c>
      <c r="K65" s="20"/>
      <c r="L65" s="14">
        <v>8</v>
      </c>
      <c r="M65" s="14">
        <v>7.7</v>
      </c>
      <c r="N65" s="14">
        <v>8</v>
      </c>
      <c r="O65" s="14">
        <v>8.3000000000000007</v>
      </c>
      <c r="P65" s="14">
        <v>9.1</v>
      </c>
      <c r="Q65" s="14">
        <v>3.9</v>
      </c>
      <c r="R65" s="16">
        <v>12.05</v>
      </c>
      <c r="T65" s="21">
        <f t="shared" si="0"/>
        <v>24.099999999999998</v>
      </c>
      <c r="U65" s="22">
        <f t="shared" si="1"/>
        <v>34.884999999999998</v>
      </c>
      <c r="V65" s="21">
        <f t="shared" si="2"/>
        <v>25.1</v>
      </c>
      <c r="W65" s="21">
        <f t="shared" si="3"/>
        <v>29</v>
      </c>
      <c r="X65" s="22">
        <f t="shared" si="4"/>
        <v>41.05</v>
      </c>
      <c r="Y65" s="21">
        <f t="shared" si="5"/>
        <v>49.2</v>
      </c>
      <c r="Z65" s="21">
        <f t="shared" si="6"/>
        <v>53.099999999999994</v>
      </c>
      <c r="AA65" s="22">
        <f t="shared" si="7"/>
        <v>75.935000000000002</v>
      </c>
      <c r="AB65" s="21">
        <v>92.107545533391132</v>
      </c>
      <c r="AC65" s="21">
        <v>91.534883720930239</v>
      </c>
      <c r="AD65" s="21">
        <v>91.534883720930239</v>
      </c>
      <c r="AE65" s="5" t="s">
        <v>409</v>
      </c>
      <c r="AF65" s="3" t="s">
        <v>408</v>
      </c>
      <c r="AG65" s="31"/>
    </row>
    <row r="66" spans="1:33" x14ac:dyDescent="0.3">
      <c r="A66" s="4">
        <v>14</v>
      </c>
      <c r="B66" s="5" t="s">
        <v>104</v>
      </c>
      <c r="C66" s="5" t="s">
        <v>63</v>
      </c>
      <c r="D66" s="5" t="s">
        <v>399</v>
      </c>
      <c r="E66" s="14">
        <v>7.4</v>
      </c>
      <c r="F66" s="14">
        <v>7.2</v>
      </c>
      <c r="G66" s="14">
        <v>7.2</v>
      </c>
      <c r="H66" s="14">
        <v>7.3</v>
      </c>
      <c r="I66" s="14">
        <v>9.1999999999999993</v>
      </c>
      <c r="J66" s="16">
        <v>11.545</v>
      </c>
      <c r="K66" s="20"/>
      <c r="L66" s="14">
        <v>7.6</v>
      </c>
      <c r="M66" s="14">
        <v>7.1</v>
      </c>
      <c r="N66" s="14">
        <v>7.6</v>
      </c>
      <c r="O66" s="14">
        <v>7.3</v>
      </c>
      <c r="P66" s="14">
        <v>9.15</v>
      </c>
      <c r="Q66" s="14">
        <v>4.5</v>
      </c>
      <c r="R66" s="16">
        <v>11.565</v>
      </c>
      <c r="T66" s="21">
        <f t="shared" si="0"/>
        <v>23.700000000000003</v>
      </c>
      <c r="U66" s="22">
        <f t="shared" si="1"/>
        <v>35.245000000000005</v>
      </c>
      <c r="V66" s="21">
        <f t="shared" si="2"/>
        <v>24.05</v>
      </c>
      <c r="W66" s="21">
        <f t="shared" si="3"/>
        <v>28.55</v>
      </c>
      <c r="X66" s="22">
        <f t="shared" si="4"/>
        <v>40.115000000000002</v>
      </c>
      <c r="Y66" s="21">
        <f t="shared" si="5"/>
        <v>47.75</v>
      </c>
      <c r="Z66" s="21">
        <f t="shared" si="6"/>
        <v>52.25</v>
      </c>
      <c r="AA66" s="22">
        <f t="shared" si="7"/>
        <v>75.360000000000014</v>
      </c>
      <c r="AB66" s="21">
        <v>90.633130962705977</v>
      </c>
      <c r="AC66" s="21">
        <v>88.837209302325576</v>
      </c>
      <c r="AD66" s="21">
        <v>88.837209302325576</v>
      </c>
      <c r="AE66" s="5" t="s">
        <v>408</v>
      </c>
      <c r="AF66" s="3" t="s">
        <v>408</v>
      </c>
      <c r="AG66" s="31"/>
    </row>
    <row r="67" spans="1:33" x14ac:dyDescent="0.3">
      <c r="A67" s="4">
        <v>15</v>
      </c>
      <c r="B67" s="5" t="s">
        <v>105</v>
      </c>
      <c r="C67" s="5" t="s">
        <v>32</v>
      </c>
      <c r="D67" s="5" t="s">
        <v>399</v>
      </c>
      <c r="E67" s="14">
        <v>7.1</v>
      </c>
      <c r="F67" s="14">
        <v>6.8</v>
      </c>
      <c r="G67" s="14">
        <v>7.2</v>
      </c>
      <c r="H67" s="14">
        <v>7.1</v>
      </c>
      <c r="I67" s="14">
        <v>9.5500000000000007</v>
      </c>
      <c r="J67" s="16">
        <v>11.71</v>
      </c>
      <c r="K67" s="20"/>
      <c r="L67" s="14">
        <v>7.2</v>
      </c>
      <c r="M67" s="14">
        <v>6.9</v>
      </c>
      <c r="N67" s="14">
        <v>7</v>
      </c>
      <c r="O67" s="14">
        <v>7</v>
      </c>
      <c r="P67" s="14">
        <v>9.4499999999999993</v>
      </c>
      <c r="Q67" s="14">
        <v>4.5999999999999996</v>
      </c>
      <c r="R67" s="16">
        <v>11.475</v>
      </c>
      <c r="T67" s="21">
        <f t="shared" si="0"/>
        <v>23.749999999999996</v>
      </c>
      <c r="U67" s="22">
        <f t="shared" si="1"/>
        <v>35.459999999999994</v>
      </c>
      <c r="V67" s="21">
        <f t="shared" si="2"/>
        <v>23.450000000000003</v>
      </c>
      <c r="W67" s="21">
        <f t="shared" si="3"/>
        <v>28.050000000000004</v>
      </c>
      <c r="X67" s="22">
        <f t="shared" si="4"/>
        <v>39.525000000000006</v>
      </c>
      <c r="Y67" s="21">
        <f t="shared" si="5"/>
        <v>47.2</v>
      </c>
      <c r="Z67" s="21">
        <f t="shared" si="6"/>
        <v>51.8</v>
      </c>
      <c r="AA67" s="22">
        <f t="shared" si="7"/>
        <v>74.984999999999999</v>
      </c>
      <c r="AB67" s="21">
        <v>89.852558542931476</v>
      </c>
      <c r="AC67" s="21">
        <v>87.813953488372093</v>
      </c>
      <c r="AD67" s="21">
        <v>87.813953488372093</v>
      </c>
      <c r="AE67" s="5" t="s">
        <v>409</v>
      </c>
      <c r="AF67" s="3" t="s">
        <v>408</v>
      </c>
      <c r="AG67" s="31"/>
    </row>
    <row r="68" spans="1:33" x14ac:dyDescent="0.3">
      <c r="A68" s="4">
        <v>16</v>
      </c>
      <c r="B68" s="5" t="s">
        <v>106</v>
      </c>
      <c r="C68" s="5" t="s">
        <v>29</v>
      </c>
      <c r="D68" s="5" t="s">
        <v>399</v>
      </c>
      <c r="E68" s="14">
        <v>7</v>
      </c>
      <c r="F68" s="14">
        <v>7</v>
      </c>
      <c r="G68" s="14">
        <v>7.2</v>
      </c>
      <c r="H68" s="14">
        <v>7</v>
      </c>
      <c r="I68" s="14">
        <v>8.9499999999999993</v>
      </c>
      <c r="J68" s="16">
        <v>11.97</v>
      </c>
      <c r="K68" s="20"/>
      <c r="L68" s="14">
        <v>7.1</v>
      </c>
      <c r="M68" s="14">
        <v>6.9</v>
      </c>
      <c r="N68" s="14">
        <v>7.1</v>
      </c>
      <c r="O68" s="14">
        <v>6.7</v>
      </c>
      <c r="P68" s="14">
        <v>9.1</v>
      </c>
      <c r="Q68" s="14">
        <v>5.0999999999999996</v>
      </c>
      <c r="R68" s="16">
        <v>11.705</v>
      </c>
      <c r="T68" s="21">
        <f t="shared" si="0"/>
        <v>22.95</v>
      </c>
      <c r="U68" s="22">
        <f t="shared" si="1"/>
        <v>34.92</v>
      </c>
      <c r="V68" s="21">
        <f t="shared" si="2"/>
        <v>23.1</v>
      </c>
      <c r="W68" s="21">
        <f t="shared" si="3"/>
        <v>28.200000000000003</v>
      </c>
      <c r="X68" s="22">
        <f t="shared" si="4"/>
        <v>39.905000000000001</v>
      </c>
      <c r="Y68" s="21">
        <f t="shared" si="5"/>
        <v>46.05</v>
      </c>
      <c r="Z68" s="21">
        <f t="shared" si="6"/>
        <v>51.150000000000006</v>
      </c>
      <c r="AA68" s="22">
        <f t="shared" si="7"/>
        <v>74.825000000000003</v>
      </c>
      <c r="AB68" s="21">
        <v>88.725065047701648</v>
      </c>
      <c r="AC68" s="21">
        <v>85.674418604651166</v>
      </c>
      <c r="AD68" s="21">
        <v>85.674418604651166</v>
      </c>
      <c r="AE68" s="5" t="s">
        <v>408</v>
      </c>
      <c r="AF68" s="3" t="s">
        <v>408</v>
      </c>
      <c r="AG68" s="31"/>
    </row>
    <row r="69" spans="1:33" x14ac:dyDescent="0.3">
      <c r="A69" s="4">
        <v>17</v>
      </c>
      <c r="B69" s="5" t="s">
        <v>107</v>
      </c>
      <c r="C69" s="5" t="s">
        <v>69</v>
      </c>
      <c r="D69" s="5" t="s">
        <v>399</v>
      </c>
      <c r="E69" s="14">
        <v>6.7</v>
      </c>
      <c r="F69" s="14">
        <v>6.7</v>
      </c>
      <c r="G69" s="14">
        <v>7</v>
      </c>
      <c r="H69" s="14">
        <v>7.2</v>
      </c>
      <c r="I69" s="14">
        <v>9.65</v>
      </c>
      <c r="J69" s="16">
        <v>11.855</v>
      </c>
      <c r="K69" s="20"/>
      <c r="L69" s="14">
        <v>7</v>
      </c>
      <c r="M69" s="14">
        <v>6.8</v>
      </c>
      <c r="N69" s="14">
        <v>7</v>
      </c>
      <c r="O69" s="14">
        <v>7</v>
      </c>
      <c r="P69" s="14">
        <v>9.6</v>
      </c>
      <c r="Q69" s="14">
        <v>3.5</v>
      </c>
      <c r="R69" s="16">
        <v>11.63</v>
      </c>
      <c r="S69" s="19">
        <v>2</v>
      </c>
      <c r="T69" s="21">
        <f t="shared" si="0"/>
        <v>23.35</v>
      </c>
      <c r="U69" s="22">
        <f t="shared" si="1"/>
        <v>35.204999999999998</v>
      </c>
      <c r="V69" s="21">
        <f t="shared" si="2"/>
        <v>21.6</v>
      </c>
      <c r="W69" s="21">
        <f t="shared" si="3"/>
        <v>25.1</v>
      </c>
      <c r="X69" s="22">
        <f t="shared" si="4"/>
        <v>36.730000000000004</v>
      </c>
      <c r="Y69" s="21">
        <f t="shared" si="5"/>
        <v>44.95</v>
      </c>
      <c r="Z69" s="21">
        <f t="shared" si="6"/>
        <v>48.45</v>
      </c>
      <c r="AA69" s="22">
        <f t="shared" si="7"/>
        <v>71.935000000000002</v>
      </c>
      <c r="AB69" s="21">
        <v>84.041630529054629</v>
      </c>
      <c r="AC69" s="21">
        <v>83.6279069767442</v>
      </c>
      <c r="AD69" s="21">
        <v>83.6279069767442</v>
      </c>
      <c r="AE69" s="5" t="s">
        <v>409</v>
      </c>
      <c r="AF69" s="3" t="s">
        <v>408</v>
      </c>
      <c r="AG69" s="31"/>
    </row>
    <row r="70" spans="1:33" x14ac:dyDescent="0.3">
      <c r="A70" s="4">
        <v>18</v>
      </c>
      <c r="B70" s="5" t="s">
        <v>108</v>
      </c>
      <c r="C70" s="5" t="s">
        <v>109</v>
      </c>
      <c r="D70" s="5" t="s">
        <v>399</v>
      </c>
      <c r="E70" s="14">
        <v>5.4</v>
      </c>
      <c r="F70" s="14">
        <v>4.9000000000000004</v>
      </c>
      <c r="G70" s="14">
        <v>5.4</v>
      </c>
      <c r="H70" s="14">
        <v>5.3</v>
      </c>
      <c r="I70" s="14">
        <v>6.65</v>
      </c>
      <c r="J70" s="16">
        <v>9.3849999999999998</v>
      </c>
      <c r="K70" s="20"/>
      <c r="L70" s="14">
        <v>7.1</v>
      </c>
      <c r="M70" s="14">
        <v>7</v>
      </c>
      <c r="N70" s="14">
        <v>7.5</v>
      </c>
      <c r="O70" s="14">
        <v>7.2</v>
      </c>
      <c r="P70" s="14">
        <v>9.1999999999999993</v>
      </c>
      <c r="Q70" s="14">
        <v>5.0999999999999996</v>
      </c>
      <c r="R70" s="16">
        <v>13.255000000000001</v>
      </c>
      <c r="T70" s="21">
        <f t="shared" si="0"/>
        <v>17.350000000000001</v>
      </c>
      <c r="U70" s="22">
        <f t="shared" si="1"/>
        <v>26.734999999999999</v>
      </c>
      <c r="V70" s="21">
        <f t="shared" si="2"/>
        <v>23.5</v>
      </c>
      <c r="W70" s="21">
        <f t="shared" si="3"/>
        <v>28.6</v>
      </c>
      <c r="X70" s="22">
        <f t="shared" si="4"/>
        <v>41.855000000000004</v>
      </c>
      <c r="Y70" s="21">
        <f t="shared" si="5"/>
        <v>40.85</v>
      </c>
      <c r="Z70" s="21">
        <f t="shared" si="6"/>
        <v>45.95</v>
      </c>
      <c r="AA70" s="22">
        <f t="shared" si="7"/>
        <v>68.59</v>
      </c>
      <c r="AB70" s="21">
        <v>79.705117085862966</v>
      </c>
      <c r="AC70" s="21">
        <v>76</v>
      </c>
      <c r="AD70" s="21">
        <v>76</v>
      </c>
      <c r="AE70" s="5" t="s">
        <v>409</v>
      </c>
      <c r="AF70" s="3" t="s">
        <v>408</v>
      </c>
      <c r="AG70" s="31"/>
    </row>
    <row r="71" spans="1:33" x14ac:dyDescent="0.3">
      <c r="A71" s="4">
        <v>19</v>
      </c>
      <c r="B71" s="5" t="s">
        <v>110</v>
      </c>
      <c r="C71" s="5" t="s">
        <v>39</v>
      </c>
      <c r="D71" s="5" t="s">
        <v>399</v>
      </c>
      <c r="E71" s="14">
        <v>8.3000000000000007</v>
      </c>
      <c r="F71" s="14">
        <v>7.8</v>
      </c>
      <c r="G71" s="14">
        <v>8.1</v>
      </c>
      <c r="H71" s="14">
        <v>7.7</v>
      </c>
      <c r="I71" s="14">
        <v>9.1999999999999993</v>
      </c>
      <c r="J71" s="16">
        <v>13.335000000000001</v>
      </c>
      <c r="K71" s="20"/>
      <c r="L71" s="14">
        <v>2.5</v>
      </c>
      <c r="M71" s="14">
        <v>2.2999999999999998</v>
      </c>
      <c r="N71" s="14">
        <v>2.6</v>
      </c>
      <c r="O71" s="14">
        <v>2.2999999999999998</v>
      </c>
      <c r="P71" s="14">
        <v>2.65</v>
      </c>
      <c r="Q71" s="14">
        <v>1.8</v>
      </c>
      <c r="R71" s="16">
        <v>4.1399999999999997</v>
      </c>
      <c r="T71" s="21">
        <f t="shared" si="0"/>
        <v>25.1</v>
      </c>
      <c r="U71" s="22">
        <f t="shared" si="1"/>
        <v>38.435000000000002</v>
      </c>
      <c r="V71" s="21">
        <f t="shared" si="2"/>
        <v>7.4499999999999993</v>
      </c>
      <c r="W71" s="21">
        <f t="shared" si="3"/>
        <v>9.25</v>
      </c>
      <c r="X71" s="22">
        <f t="shared" si="4"/>
        <v>13.39</v>
      </c>
      <c r="Y71" s="21">
        <f t="shared" si="5"/>
        <v>32.549999999999997</v>
      </c>
      <c r="Z71" s="21">
        <f t="shared" si="6"/>
        <v>34.35</v>
      </c>
      <c r="AA71" s="22">
        <f t="shared" si="7"/>
        <v>51.825000000000003</v>
      </c>
      <c r="AB71" s="21">
        <v>59.583694709453596</v>
      </c>
      <c r="AC71" s="21">
        <v>60.558139534883715</v>
      </c>
      <c r="AD71" s="21">
        <v>60.558139534883715</v>
      </c>
      <c r="AE71" s="5" t="s">
        <v>409</v>
      </c>
      <c r="AF71" s="3" t="s">
        <v>408</v>
      </c>
      <c r="AG71" s="31"/>
    </row>
    <row r="72" spans="1:33" x14ac:dyDescent="0.3">
      <c r="A72" s="4">
        <v>20</v>
      </c>
      <c r="B72" s="5" t="s">
        <v>111</v>
      </c>
      <c r="C72" s="5" t="s">
        <v>41</v>
      </c>
      <c r="D72" s="5" t="s">
        <v>399</v>
      </c>
      <c r="E72" s="14">
        <v>5.7</v>
      </c>
      <c r="F72" s="14">
        <v>5.7</v>
      </c>
      <c r="G72" s="14">
        <v>5.4</v>
      </c>
      <c r="H72" s="14">
        <v>6</v>
      </c>
      <c r="I72" s="14">
        <v>7.75</v>
      </c>
      <c r="J72" s="16">
        <v>10.38</v>
      </c>
      <c r="K72" s="20"/>
      <c r="L72" s="14">
        <v>2.2000000000000002</v>
      </c>
      <c r="M72" s="14">
        <v>2.1</v>
      </c>
      <c r="N72" s="14">
        <v>2.2000000000000002</v>
      </c>
      <c r="O72" s="14">
        <v>2.2000000000000002</v>
      </c>
      <c r="P72" s="14">
        <v>2.6</v>
      </c>
      <c r="Q72" s="14">
        <v>1.2</v>
      </c>
      <c r="R72" s="16">
        <v>4.0599999999999996</v>
      </c>
      <c r="T72" s="21">
        <f t="shared" si="0"/>
        <v>19.149999999999999</v>
      </c>
      <c r="U72" s="22">
        <f t="shared" si="1"/>
        <v>29.53</v>
      </c>
      <c r="V72" s="21">
        <f t="shared" si="2"/>
        <v>7.0000000000000018</v>
      </c>
      <c r="W72" s="21">
        <f t="shared" si="3"/>
        <v>8.2000000000000011</v>
      </c>
      <c r="X72" s="22">
        <f t="shared" si="4"/>
        <v>12.260000000000002</v>
      </c>
      <c r="Y72" s="21">
        <f t="shared" si="5"/>
        <v>26.15</v>
      </c>
      <c r="Z72" s="21">
        <f t="shared" si="6"/>
        <v>27.35</v>
      </c>
      <c r="AA72" s="22">
        <f t="shared" si="7"/>
        <v>41.790000000000006</v>
      </c>
      <c r="AB72" s="21">
        <v>47.441457068516911</v>
      </c>
      <c r="AC72" s="21">
        <v>48.651162790697668</v>
      </c>
      <c r="AD72" s="21">
        <v>48.651162790697668</v>
      </c>
      <c r="AE72" s="5" t="s">
        <v>409</v>
      </c>
      <c r="AF72" s="3" t="s">
        <v>408</v>
      </c>
      <c r="AG72" s="31"/>
    </row>
    <row r="73" spans="1:33" x14ac:dyDescent="0.3">
      <c r="A73" s="24" t="s">
        <v>408</v>
      </c>
      <c r="B73" s="5" t="s">
        <v>112</v>
      </c>
      <c r="C73" s="5" t="s">
        <v>36</v>
      </c>
      <c r="D73" s="5" t="s">
        <v>399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20"/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T73" s="21">
        <f t="shared" ref="T73:T140" si="8">SUM(E73:H73)-MIN(E73:H73)-MAX(E73:H73)+I73-K73</f>
        <v>0</v>
      </c>
      <c r="U73" s="22">
        <f t="shared" ref="U73:U140" si="9">T73+J73</f>
        <v>0</v>
      </c>
      <c r="V73" s="21">
        <f t="shared" ref="V73:V140" si="10">SUM(L73:O73)-MIN(L73:O73)-MAX(L73:O73)+P73-S73</f>
        <v>0</v>
      </c>
      <c r="W73" s="21">
        <f t="shared" ref="W73:W140" si="11">V73+Q73</f>
        <v>0</v>
      </c>
      <c r="X73" s="22">
        <f t="shared" ref="X73:X140" si="12">W73+R73</f>
        <v>0</v>
      </c>
      <c r="Y73" s="21">
        <f t="shared" ref="Y73:Y140" si="13">T73+V73</f>
        <v>0</v>
      </c>
      <c r="Z73" s="21">
        <f t="shared" ref="Z73:Z140" si="14">T73+W73</f>
        <v>0</v>
      </c>
      <c r="AA73" s="22">
        <f t="shared" ref="AA73:AA140" si="15">U73+X73</f>
        <v>0</v>
      </c>
      <c r="AB73" s="21">
        <v>0</v>
      </c>
      <c r="AC73" s="21">
        <v>0</v>
      </c>
      <c r="AD73" s="21">
        <v>0</v>
      </c>
      <c r="AE73" s="5" t="s">
        <v>409</v>
      </c>
      <c r="AF73" s="3" t="s">
        <v>408</v>
      </c>
      <c r="AG73" s="31"/>
    </row>
    <row r="74" spans="1:33" x14ac:dyDescent="0.3">
      <c r="A74" s="4"/>
      <c r="B74" s="5"/>
      <c r="C74" s="5"/>
      <c r="D74" s="5"/>
      <c r="E74" s="18"/>
      <c r="F74" s="18"/>
      <c r="G74" s="18"/>
      <c r="H74" s="18"/>
      <c r="I74" s="18"/>
      <c r="J74" s="18"/>
      <c r="K74" s="20"/>
      <c r="L74" s="18"/>
      <c r="M74" s="18"/>
      <c r="N74" s="18"/>
      <c r="O74" s="18"/>
      <c r="P74" s="18"/>
      <c r="Q74" s="18"/>
      <c r="R74" s="18"/>
      <c r="T74" s="21"/>
      <c r="U74" s="22"/>
      <c r="V74" s="21"/>
      <c r="W74" s="21"/>
      <c r="X74" s="22"/>
      <c r="Y74" s="21"/>
      <c r="Z74" s="21"/>
      <c r="AA74" s="22"/>
      <c r="AB74" s="21"/>
      <c r="AC74" s="21"/>
      <c r="AD74" s="21"/>
      <c r="AE74" s="5"/>
      <c r="AG74" s="31"/>
    </row>
    <row r="75" spans="1:33" x14ac:dyDescent="0.3">
      <c r="A75" s="33">
        <v>1</v>
      </c>
      <c r="B75" s="34" t="s">
        <v>113</v>
      </c>
      <c r="C75" s="34" t="s">
        <v>89</v>
      </c>
      <c r="D75" s="35" t="s">
        <v>400</v>
      </c>
      <c r="E75" s="36">
        <v>8.4</v>
      </c>
      <c r="F75" s="48">
        <v>8.6</v>
      </c>
      <c r="G75" s="36">
        <v>8.6</v>
      </c>
      <c r="H75" s="36">
        <v>8.8000000000000007</v>
      </c>
      <c r="I75" s="36">
        <v>9.35</v>
      </c>
      <c r="J75" s="49"/>
      <c r="K75" s="38"/>
      <c r="L75" s="36">
        <v>8.4</v>
      </c>
      <c r="M75" s="36">
        <v>8</v>
      </c>
      <c r="N75" s="36">
        <v>8.1999999999999993</v>
      </c>
      <c r="O75" s="36">
        <v>8.3000000000000007</v>
      </c>
      <c r="P75" s="36">
        <v>8.35</v>
      </c>
      <c r="Q75" s="36">
        <v>3</v>
      </c>
      <c r="R75" s="49"/>
      <c r="S75" s="39"/>
      <c r="T75" s="40">
        <f>SUM(E75:H75)-MIN(E75:H75)-MAX(E75:H75)+I75-K75</f>
        <v>26.550000000000004</v>
      </c>
      <c r="U75" s="41">
        <f>T75+J75</f>
        <v>26.550000000000004</v>
      </c>
      <c r="V75" s="40">
        <f>SUM(L75:O75)-MIN(L75:O75)-MAX(L75:O75)+P75-S75</f>
        <v>24.85</v>
      </c>
      <c r="W75" s="40">
        <f>V75+Q75</f>
        <v>27.85</v>
      </c>
      <c r="X75" s="41">
        <f>W75+R75</f>
        <v>27.85</v>
      </c>
      <c r="Y75" s="40">
        <f>T75+V75</f>
        <v>51.400000000000006</v>
      </c>
      <c r="Z75" s="40">
        <f>T75+W75</f>
        <v>54.400000000000006</v>
      </c>
      <c r="AA75" s="41">
        <f>U75+X75</f>
        <v>54.400000000000006</v>
      </c>
      <c r="AB75" s="40">
        <v>0</v>
      </c>
      <c r="AC75" s="40">
        <v>0</v>
      </c>
      <c r="AD75" s="40">
        <v>0</v>
      </c>
      <c r="AE75" s="35" t="s">
        <v>408</v>
      </c>
      <c r="AF75" s="42" t="s">
        <v>410</v>
      </c>
      <c r="AG75" s="43" t="s">
        <v>492</v>
      </c>
    </row>
    <row r="76" spans="1:33" x14ac:dyDescent="0.3">
      <c r="A76" s="27">
        <v>2</v>
      </c>
      <c r="B76" s="28" t="s">
        <v>114</v>
      </c>
      <c r="C76" s="28" t="s">
        <v>34</v>
      </c>
      <c r="D76" s="5" t="s">
        <v>400</v>
      </c>
      <c r="E76" s="14">
        <v>8.1999999999999993</v>
      </c>
      <c r="F76" s="14">
        <v>8</v>
      </c>
      <c r="G76" s="14">
        <v>8.1999999999999993</v>
      </c>
      <c r="H76" s="14">
        <v>8</v>
      </c>
      <c r="I76" s="14">
        <v>9.75</v>
      </c>
      <c r="J76" s="18"/>
      <c r="K76" s="20"/>
      <c r="L76" s="14">
        <v>7.4</v>
      </c>
      <c r="M76" s="14">
        <v>7.4</v>
      </c>
      <c r="N76" s="14">
        <v>7.6</v>
      </c>
      <c r="O76" s="14">
        <v>7</v>
      </c>
      <c r="P76" s="14">
        <v>9.3000000000000007</v>
      </c>
      <c r="Q76" s="14">
        <v>3.5</v>
      </c>
      <c r="R76" s="18"/>
      <c r="T76" s="21">
        <f t="shared" si="8"/>
        <v>25.95</v>
      </c>
      <c r="U76" s="22">
        <f t="shared" si="9"/>
        <v>25.95</v>
      </c>
      <c r="V76" s="21">
        <f t="shared" si="10"/>
        <v>24.1</v>
      </c>
      <c r="W76" s="21">
        <f t="shared" si="11"/>
        <v>27.6</v>
      </c>
      <c r="X76" s="22">
        <f t="shared" si="12"/>
        <v>27.6</v>
      </c>
      <c r="Y76" s="21">
        <f t="shared" si="13"/>
        <v>50.05</v>
      </c>
      <c r="Z76" s="21">
        <f t="shared" si="14"/>
        <v>53.55</v>
      </c>
      <c r="AA76" s="22">
        <f t="shared" si="15"/>
        <v>53.55</v>
      </c>
      <c r="AB76" s="21">
        <v>100</v>
      </c>
      <c r="AC76" s="21">
        <v>100</v>
      </c>
      <c r="AD76" s="21">
        <v>93.116279069767444</v>
      </c>
      <c r="AE76" s="5" t="s">
        <v>409</v>
      </c>
      <c r="AF76" s="3" t="s">
        <v>408</v>
      </c>
      <c r="AG76" s="31"/>
    </row>
    <row r="77" spans="1:33" x14ac:dyDescent="0.3">
      <c r="A77" s="29">
        <v>3</v>
      </c>
      <c r="B77" s="30" t="s">
        <v>115</v>
      </c>
      <c r="C77" s="30" t="s">
        <v>71</v>
      </c>
      <c r="D77" s="5" t="s">
        <v>400</v>
      </c>
      <c r="E77" s="14">
        <v>7.3</v>
      </c>
      <c r="F77" s="14">
        <v>7.4</v>
      </c>
      <c r="G77" s="14">
        <v>7.7</v>
      </c>
      <c r="H77" s="14">
        <v>7.3</v>
      </c>
      <c r="I77" s="14">
        <v>9.4</v>
      </c>
      <c r="J77" s="18"/>
      <c r="K77" s="20"/>
      <c r="L77" s="14">
        <v>7.8</v>
      </c>
      <c r="M77" s="14">
        <v>7.9</v>
      </c>
      <c r="N77" s="14">
        <v>7.7</v>
      </c>
      <c r="O77" s="14">
        <v>7.2</v>
      </c>
      <c r="P77" s="14">
        <v>9.4499999999999993</v>
      </c>
      <c r="Q77" s="14">
        <v>3</v>
      </c>
      <c r="R77" s="18"/>
      <c r="T77" s="21">
        <f t="shared" si="8"/>
        <v>24.1</v>
      </c>
      <c r="U77" s="22">
        <f t="shared" si="9"/>
        <v>24.1</v>
      </c>
      <c r="V77" s="21">
        <f t="shared" si="10"/>
        <v>24.949999999999996</v>
      </c>
      <c r="W77" s="21">
        <f t="shared" si="11"/>
        <v>27.949999999999996</v>
      </c>
      <c r="X77" s="22">
        <f t="shared" si="12"/>
        <v>27.949999999999996</v>
      </c>
      <c r="Y77" s="21">
        <f t="shared" si="13"/>
        <v>49.05</v>
      </c>
      <c r="Z77" s="21">
        <f t="shared" si="14"/>
        <v>52.05</v>
      </c>
      <c r="AA77" s="22">
        <f t="shared" si="15"/>
        <v>52.05</v>
      </c>
      <c r="AB77" s="21">
        <v>97.198879551820724</v>
      </c>
      <c r="AC77" s="21">
        <v>98.001998001998004</v>
      </c>
      <c r="AD77" s="21">
        <v>91.255813953488357</v>
      </c>
      <c r="AE77" s="5" t="s">
        <v>408</v>
      </c>
      <c r="AF77" s="3" t="s">
        <v>408</v>
      </c>
      <c r="AG77" s="31"/>
    </row>
    <row r="78" spans="1:33" x14ac:dyDescent="0.3">
      <c r="A78" s="4">
        <v>4</v>
      </c>
      <c r="B78" s="5" t="s">
        <v>116</v>
      </c>
      <c r="C78" s="5" t="s">
        <v>55</v>
      </c>
      <c r="D78" s="5" t="s">
        <v>400</v>
      </c>
      <c r="E78" s="14">
        <v>7.5</v>
      </c>
      <c r="F78" s="14">
        <v>7.6</v>
      </c>
      <c r="G78" s="14">
        <v>8.1</v>
      </c>
      <c r="H78" s="14">
        <v>7.6</v>
      </c>
      <c r="I78" s="14">
        <v>9.15</v>
      </c>
      <c r="J78" s="18"/>
      <c r="K78" s="20"/>
      <c r="L78" s="14">
        <v>7</v>
      </c>
      <c r="M78" s="14">
        <v>7.3</v>
      </c>
      <c r="N78" s="14">
        <v>7.6</v>
      </c>
      <c r="O78" s="14">
        <v>7.4</v>
      </c>
      <c r="P78" s="14">
        <v>9.1</v>
      </c>
      <c r="Q78" s="14">
        <v>3</v>
      </c>
      <c r="R78" s="18"/>
      <c r="T78" s="21">
        <f t="shared" si="8"/>
        <v>24.349999999999998</v>
      </c>
      <c r="U78" s="22">
        <f t="shared" si="9"/>
        <v>24.349999999999998</v>
      </c>
      <c r="V78" s="21">
        <f t="shared" si="10"/>
        <v>23.799999999999997</v>
      </c>
      <c r="W78" s="21">
        <f t="shared" si="11"/>
        <v>26.799999999999997</v>
      </c>
      <c r="X78" s="22">
        <f t="shared" si="12"/>
        <v>26.799999999999997</v>
      </c>
      <c r="Y78" s="21">
        <f t="shared" si="13"/>
        <v>48.149999999999991</v>
      </c>
      <c r="Z78" s="21">
        <f t="shared" si="14"/>
        <v>51.149999999999991</v>
      </c>
      <c r="AA78" s="22">
        <f t="shared" si="15"/>
        <v>51.149999999999991</v>
      </c>
      <c r="AB78" s="21">
        <v>95.518207282913153</v>
      </c>
      <c r="AC78" s="21">
        <v>96.203796203796188</v>
      </c>
      <c r="AD78" s="21">
        <v>89.581395348837191</v>
      </c>
      <c r="AE78" s="5" t="s">
        <v>409</v>
      </c>
      <c r="AF78" s="3" t="s">
        <v>408</v>
      </c>
      <c r="AG78" s="31"/>
    </row>
    <row r="79" spans="1:33" x14ac:dyDescent="0.3">
      <c r="A79" s="4">
        <v>5</v>
      </c>
      <c r="B79" s="5" t="s">
        <v>117</v>
      </c>
      <c r="C79" s="5" t="s">
        <v>41</v>
      </c>
      <c r="D79" s="5" t="s">
        <v>400</v>
      </c>
      <c r="E79" s="14">
        <v>8.3000000000000007</v>
      </c>
      <c r="F79" s="14">
        <v>7.9</v>
      </c>
      <c r="G79" s="14">
        <v>8.1999999999999993</v>
      </c>
      <c r="H79" s="14">
        <v>7.6</v>
      </c>
      <c r="I79" s="14">
        <v>9.5500000000000007</v>
      </c>
      <c r="J79" s="18"/>
      <c r="K79" s="20"/>
      <c r="L79" s="14">
        <v>6.7</v>
      </c>
      <c r="M79" s="14">
        <v>6.6</v>
      </c>
      <c r="N79" s="14">
        <v>7.3</v>
      </c>
      <c r="O79" s="14">
        <v>6.7</v>
      </c>
      <c r="P79" s="14">
        <v>8.35</v>
      </c>
      <c r="Q79" s="14">
        <v>2.9</v>
      </c>
      <c r="R79" s="18"/>
      <c r="T79" s="21">
        <f t="shared" si="8"/>
        <v>25.65</v>
      </c>
      <c r="U79" s="22">
        <f t="shared" si="9"/>
        <v>25.65</v>
      </c>
      <c r="V79" s="21">
        <f t="shared" si="10"/>
        <v>21.75</v>
      </c>
      <c r="W79" s="21">
        <f t="shared" si="11"/>
        <v>24.65</v>
      </c>
      <c r="X79" s="22">
        <f t="shared" si="12"/>
        <v>24.65</v>
      </c>
      <c r="Y79" s="21">
        <f t="shared" si="13"/>
        <v>47.4</v>
      </c>
      <c r="Z79" s="21">
        <f t="shared" si="14"/>
        <v>50.3</v>
      </c>
      <c r="AA79" s="22">
        <f t="shared" si="15"/>
        <v>50.3</v>
      </c>
      <c r="AB79" s="21">
        <v>93.930905695611571</v>
      </c>
      <c r="AC79" s="21">
        <v>94.705294705294705</v>
      </c>
      <c r="AD79" s="21">
        <v>88.186046511627907</v>
      </c>
      <c r="AE79" s="5" t="s">
        <v>409</v>
      </c>
      <c r="AF79" s="3" t="s">
        <v>408</v>
      </c>
      <c r="AG79" s="31"/>
    </row>
    <row r="80" spans="1:33" x14ac:dyDescent="0.3">
      <c r="A80" s="4">
        <v>6</v>
      </c>
      <c r="B80" s="5" t="s">
        <v>118</v>
      </c>
      <c r="C80" s="5" t="s">
        <v>36</v>
      </c>
      <c r="D80" s="5" t="s">
        <v>400</v>
      </c>
      <c r="E80" s="14">
        <v>7.1</v>
      </c>
      <c r="F80" s="14">
        <v>7.4</v>
      </c>
      <c r="G80" s="14">
        <v>7</v>
      </c>
      <c r="H80" s="14">
        <v>6.9</v>
      </c>
      <c r="I80" s="14">
        <v>9.8000000000000007</v>
      </c>
      <c r="J80" s="18"/>
      <c r="K80" s="20"/>
      <c r="L80" s="14">
        <v>7.3</v>
      </c>
      <c r="M80" s="14">
        <v>7</v>
      </c>
      <c r="N80" s="14">
        <v>7.2</v>
      </c>
      <c r="O80" s="14">
        <v>6.8</v>
      </c>
      <c r="P80" s="14">
        <v>9.1999999999999993</v>
      </c>
      <c r="Q80" s="14">
        <v>3</v>
      </c>
      <c r="R80" s="18"/>
      <c r="T80" s="21">
        <f t="shared" si="8"/>
        <v>23.9</v>
      </c>
      <c r="U80" s="22">
        <f t="shared" si="9"/>
        <v>23.9</v>
      </c>
      <c r="V80" s="21">
        <f t="shared" si="10"/>
        <v>23.4</v>
      </c>
      <c r="W80" s="21">
        <f t="shared" si="11"/>
        <v>26.4</v>
      </c>
      <c r="X80" s="22">
        <f t="shared" si="12"/>
        <v>26.4</v>
      </c>
      <c r="Y80" s="21">
        <f t="shared" si="13"/>
        <v>47.3</v>
      </c>
      <c r="Z80" s="21">
        <f t="shared" si="14"/>
        <v>50.3</v>
      </c>
      <c r="AA80" s="22">
        <f t="shared" si="15"/>
        <v>50.3</v>
      </c>
      <c r="AB80" s="21">
        <v>93.930905695611571</v>
      </c>
      <c r="AC80" s="21">
        <v>94.505494505494497</v>
      </c>
      <c r="AD80" s="21">
        <v>87.999999999999986</v>
      </c>
      <c r="AE80" s="5" t="s">
        <v>409</v>
      </c>
      <c r="AF80" s="3" t="s">
        <v>408</v>
      </c>
      <c r="AG80" s="31"/>
    </row>
    <row r="81" spans="1:33" x14ac:dyDescent="0.3">
      <c r="A81" s="4">
        <v>7</v>
      </c>
      <c r="B81" s="5" t="s">
        <v>119</v>
      </c>
      <c r="C81" s="5" t="s">
        <v>29</v>
      </c>
      <c r="D81" s="5" t="s">
        <v>400</v>
      </c>
      <c r="E81" s="14">
        <v>7.3</v>
      </c>
      <c r="F81" s="14">
        <v>7.6</v>
      </c>
      <c r="G81" s="14">
        <v>6.9</v>
      </c>
      <c r="H81" s="14">
        <v>7</v>
      </c>
      <c r="I81" s="14">
        <v>9.1</v>
      </c>
      <c r="J81" s="18"/>
      <c r="K81" s="20"/>
      <c r="L81" s="14">
        <v>7.6</v>
      </c>
      <c r="M81" s="14">
        <v>7.3</v>
      </c>
      <c r="N81" s="14">
        <v>6.9</v>
      </c>
      <c r="O81" s="14">
        <v>7</v>
      </c>
      <c r="P81" s="14">
        <v>8.9499999999999993</v>
      </c>
      <c r="Q81" s="14">
        <v>3</v>
      </c>
      <c r="R81" s="18"/>
      <c r="T81" s="21">
        <f t="shared" si="8"/>
        <v>23.4</v>
      </c>
      <c r="U81" s="22">
        <f t="shared" si="9"/>
        <v>23.4</v>
      </c>
      <c r="V81" s="21">
        <f t="shared" si="10"/>
        <v>23.25</v>
      </c>
      <c r="W81" s="21">
        <f t="shared" si="11"/>
        <v>26.25</v>
      </c>
      <c r="X81" s="22">
        <f t="shared" si="12"/>
        <v>26.25</v>
      </c>
      <c r="Y81" s="21">
        <f t="shared" si="13"/>
        <v>46.65</v>
      </c>
      <c r="Z81" s="21">
        <f t="shared" si="14"/>
        <v>49.65</v>
      </c>
      <c r="AA81" s="22">
        <f t="shared" si="15"/>
        <v>49.65</v>
      </c>
      <c r="AB81" s="21">
        <v>92.717086834733891</v>
      </c>
      <c r="AC81" s="21">
        <v>93.206793206793208</v>
      </c>
      <c r="AD81" s="21">
        <v>86.79069767441861</v>
      </c>
      <c r="AE81" s="5" t="s">
        <v>408</v>
      </c>
      <c r="AF81" s="3" t="s">
        <v>408</v>
      </c>
      <c r="AG81" s="31"/>
    </row>
    <row r="82" spans="1:33" x14ac:dyDescent="0.3">
      <c r="A82" s="4">
        <v>8</v>
      </c>
      <c r="B82" s="5" t="s">
        <v>120</v>
      </c>
      <c r="C82" s="5" t="s">
        <v>89</v>
      </c>
      <c r="D82" s="5" t="s">
        <v>400</v>
      </c>
      <c r="E82" s="14">
        <v>6.7</v>
      </c>
      <c r="F82" s="14">
        <v>6.7</v>
      </c>
      <c r="G82" s="14">
        <v>6.4</v>
      </c>
      <c r="H82" s="14">
        <v>6.9</v>
      </c>
      <c r="I82" s="14">
        <v>9.4</v>
      </c>
      <c r="J82" s="18"/>
      <c r="K82" s="20"/>
      <c r="L82" s="14">
        <v>7</v>
      </c>
      <c r="M82" s="14">
        <v>6.8</v>
      </c>
      <c r="N82" s="14">
        <v>6.7</v>
      </c>
      <c r="O82" s="14">
        <v>6.4</v>
      </c>
      <c r="P82" s="14">
        <v>9.75</v>
      </c>
      <c r="Q82" s="14">
        <v>3.5</v>
      </c>
      <c r="R82" s="18"/>
      <c r="T82" s="21">
        <f t="shared" si="8"/>
        <v>22.800000000000004</v>
      </c>
      <c r="U82" s="22">
        <f t="shared" si="9"/>
        <v>22.800000000000004</v>
      </c>
      <c r="V82" s="21">
        <f t="shared" si="10"/>
        <v>23.25</v>
      </c>
      <c r="W82" s="21">
        <f t="shared" si="11"/>
        <v>26.75</v>
      </c>
      <c r="X82" s="22">
        <f t="shared" si="12"/>
        <v>26.75</v>
      </c>
      <c r="Y82" s="21">
        <f t="shared" si="13"/>
        <v>46.050000000000004</v>
      </c>
      <c r="Z82" s="21">
        <f t="shared" si="14"/>
        <v>49.550000000000004</v>
      </c>
      <c r="AA82" s="22">
        <f t="shared" si="15"/>
        <v>49.550000000000004</v>
      </c>
      <c r="AB82" s="21">
        <v>92.530345471521954</v>
      </c>
      <c r="AC82" s="21">
        <v>92.00799200799203</v>
      </c>
      <c r="AD82" s="21">
        <v>85.674418604651166</v>
      </c>
      <c r="AE82" s="5" t="s">
        <v>408</v>
      </c>
      <c r="AF82" s="3" t="s">
        <v>408</v>
      </c>
      <c r="AG82" s="31"/>
    </row>
    <row r="83" spans="1:33" x14ac:dyDescent="0.3">
      <c r="A83" s="4">
        <v>9</v>
      </c>
      <c r="B83" s="5" t="s">
        <v>121</v>
      </c>
      <c r="C83" s="5" t="s">
        <v>36</v>
      </c>
      <c r="D83" s="5" t="s">
        <v>400</v>
      </c>
      <c r="E83" s="14">
        <v>7.6</v>
      </c>
      <c r="F83" s="14">
        <v>7.1</v>
      </c>
      <c r="G83" s="14">
        <v>7.5</v>
      </c>
      <c r="H83" s="14">
        <v>7.5</v>
      </c>
      <c r="I83" s="14">
        <v>9.8000000000000007</v>
      </c>
      <c r="J83" s="18"/>
      <c r="K83" s="20"/>
      <c r="L83" s="14">
        <v>6.5</v>
      </c>
      <c r="M83" s="14">
        <v>6.5</v>
      </c>
      <c r="N83" s="14">
        <v>6.3</v>
      </c>
      <c r="O83" s="14">
        <v>6.7</v>
      </c>
      <c r="P83" s="14">
        <v>8.6999999999999993</v>
      </c>
      <c r="Q83" s="14">
        <v>2.4</v>
      </c>
      <c r="R83" s="18"/>
      <c r="T83" s="21">
        <f t="shared" si="8"/>
        <v>24.800000000000004</v>
      </c>
      <c r="U83" s="22">
        <f t="shared" si="9"/>
        <v>24.800000000000004</v>
      </c>
      <c r="V83" s="21">
        <f t="shared" si="10"/>
        <v>21.7</v>
      </c>
      <c r="W83" s="21">
        <f t="shared" si="11"/>
        <v>24.099999999999998</v>
      </c>
      <c r="X83" s="22">
        <f t="shared" si="12"/>
        <v>24.099999999999998</v>
      </c>
      <c r="Y83" s="21">
        <f t="shared" si="13"/>
        <v>46.5</v>
      </c>
      <c r="Z83" s="21">
        <f t="shared" si="14"/>
        <v>48.900000000000006</v>
      </c>
      <c r="AA83" s="22">
        <f t="shared" si="15"/>
        <v>48.900000000000006</v>
      </c>
      <c r="AB83" s="21">
        <v>0</v>
      </c>
      <c r="AC83" s="21">
        <v>0</v>
      </c>
      <c r="AD83" s="21">
        <v>0</v>
      </c>
      <c r="AE83" s="5" t="s">
        <v>409</v>
      </c>
      <c r="AF83" s="3" t="s">
        <v>410</v>
      </c>
      <c r="AG83" s="31"/>
    </row>
    <row r="84" spans="1:33" x14ac:dyDescent="0.3">
      <c r="A84" s="4">
        <v>10</v>
      </c>
      <c r="B84" s="5" t="s">
        <v>122</v>
      </c>
      <c r="C84" s="5" t="s">
        <v>109</v>
      </c>
      <c r="D84" s="5" t="s">
        <v>400</v>
      </c>
      <c r="E84" s="14">
        <v>5.6</v>
      </c>
      <c r="F84" s="14">
        <v>5.8</v>
      </c>
      <c r="G84" s="14">
        <v>5.9</v>
      </c>
      <c r="H84" s="14">
        <v>5.6</v>
      </c>
      <c r="I84" s="14">
        <v>6.65</v>
      </c>
      <c r="J84" s="18"/>
      <c r="K84" s="20"/>
      <c r="L84" s="14">
        <v>8</v>
      </c>
      <c r="M84" s="14">
        <v>8.1</v>
      </c>
      <c r="N84" s="14">
        <v>8.1999999999999993</v>
      </c>
      <c r="O84" s="14">
        <v>7.9</v>
      </c>
      <c r="P84" s="14">
        <v>9.15</v>
      </c>
      <c r="Q84" s="14">
        <v>3</v>
      </c>
      <c r="R84" s="18"/>
      <c r="T84" s="21">
        <f t="shared" si="8"/>
        <v>18.049999999999997</v>
      </c>
      <c r="U84" s="22">
        <f t="shared" si="9"/>
        <v>18.049999999999997</v>
      </c>
      <c r="V84" s="21">
        <f t="shared" si="10"/>
        <v>25.250000000000007</v>
      </c>
      <c r="W84" s="21">
        <f t="shared" si="11"/>
        <v>28.250000000000007</v>
      </c>
      <c r="X84" s="22">
        <f t="shared" si="12"/>
        <v>28.250000000000007</v>
      </c>
      <c r="Y84" s="21">
        <f t="shared" si="13"/>
        <v>43.300000000000004</v>
      </c>
      <c r="Z84" s="21">
        <f t="shared" si="14"/>
        <v>46.300000000000004</v>
      </c>
      <c r="AA84" s="22">
        <f t="shared" si="15"/>
        <v>46.300000000000004</v>
      </c>
      <c r="AB84" s="21">
        <v>86.46125116713354</v>
      </c>
      <c r="AC84" s="21">
        <v>86.513486513486527</v>
      </c>
      <c r="AD84" s="21">
        <v>80.558139534883736</v>
      </c>
      <c r="AE84" s="5" t="s">
        <v>409</v>
      </c>
      <c r="AF84" s="3" t="s">
        <v>408</v>
      </c>
      <c r="AG84" s="31"/>
    </row>
    <row r="85" spans="1:33" x14ac:dyDescent="0.3">
      <c r="A85" s="4">
        <v>11</v>
      </c>
      <c r="B85" s="5" t="s">
        <v>123</v>
      </c>
      <c r="C85" s="5" t="s">
        <v>124</v>
      </c>
      <c r="D85" s="5" t="s">
        <v>400</v>
      </c>
      <c r="E85" s="14">
        <v>7</v>
      </c>
      <c r="F85" s="14">
        <v>7.1</v>
      </c>
      <c r="G85" s="14">
        <v>6.5</v>
      </c>
      <c r="H85" s="14">
        <v>6.7</v>
      </c>
      <c r="I85" s="14">
        <v>9.6999999999999993</v>
      </c>
      <c r="J85" s="18"/>
      <c r="K85" s="20"/>
      <c r="L85" s="14">
        <v>5.0999999999999996</v>
      </c>
      <c r="M85" s="14">
        <v>5.0999999999999996</v>
      </c>
      <c r="N85" s="14">
        <v>4.5</v>
      </c>
      <c r="O85" s="14">
        <v>4.4000000000000004</v>
      </c>
      <c r="P85" s="14">
        <v>6.8</v>
      </c>
      <c r="Q85" s="14">
        <v>1.9</v>
      </c>
      <c r="R85" s="18"/>
      <c r="T85" s="21">
        <f t="shared" si="8"/>
        <v>23.4</v>
      </c>
      <c r="U85" s="22">
        <f t="shared" si="9"/>
        <v>23.4</v>
      </c>
      <c r="V85" s="21">
        <f t="shared" si="10"/>
        <v>16.400000000000002</v>
      </c>
      <c r="W85" s="21">
        <f t="shared" si="11"/>
        <v>18.3</v>
      </c>
      <c r="X85" s="22">
        <f t="shared" si="12"/>
        <v>18.3</v>
      </c>
      <c r="Y85" s="21">
        <f t="shared" si="13"/>
        <v>39.799999999999997</v>
      </c>
      <c r="Z85" s="21">
        <f t="shared" si="14"/>
        <v>41.7</v>
      </c>
      <c r="AA85" s="22">
        <f t="shared" si="15"/>
        <v>41.7</v>
      </c>
      <c r="AB85" s="21">
        <v>77.871148459383761</v>
      </c>
      <c r="AC85" s="21">
        <v>79.520479520479512</v>
      </c>
      <c r="AD85" s="21">
        <v>74.04651162790698</v>
      </c>
      <c r="AE85" s="5" t="s">
        <v>409</v>
      </c>
      <c r="AF85" s="3" t="s">
        <v>408</v>
      </c>
      <c r="AG85" s="31"/>
    </row>
    <row r="86" spans="1:33" x14ac:dyDescent="0.3">
      <c r="A86" s="4">
        <v>12</v>
      </c>
      <c r="B86" s="5" t="s">
        <v>125</v>
      </c>
      <c r="C86" s="5" t="s">
        <v>89</v>
      </c>
      <c r="D86" s="5" t="s">
        <v>400</v>
      </c>
      <c r="E86" s="14">
        <v>2.1</v>
      </c>
      <c r="F86" s="14">
        <v>2.2999999999999998</v>
      </c>
      <c r="G86" s="14">
        <v>2.1</v>
      </c>
      <c r="H86" s="14">
        <v>2.2000000000000002</v>
      </c>
      <c r="I86" s="14">
        <v>2.8</v>
      </c>
      <c r="J86" s="18"/>
      <c r="K86" s="20"/>
      <c r="L86" s="14">
        <v>7.5</v>
      </c>
      <c r="M86" s="14">
        <v>7.5</v>
      </c>
      <c r="N86" s="14">
        <v>6.9</v>
      </c>
      <c r="O86" s="14">
        <v>6.9</v>
      </c>
      <c r="P86" s="14">
        <v>9.1</v>
      </c>
      <c r="Q86" s="14">
        <v>3.5</v>
      </c>
      <c r="R86" s="18"/>
      <c r="T86" s="21">
        <f t="shared" si="8"/>
        <v>7.1</v>
      </c>
      <c r="U86" s="22">
        <f t="shared" si="9"/>
        <v>7.1</v>
      </c>
      <c r="V86" s="21">
        <f t="shared" si="10"/>
        <v>23.5</v>
      </c>
      <c r="W86" s="21">
        <f t="shared" si="11"/>
        <v>27</v>
      </c>
      <c r="X86" s="22">
        <f t="shared" si="12"/>
        <v>27</v>
      </c>
      <c r="Y86" s="21">
        <f t="shared" si="13"/>
        <v>30.6</v>
      </c>
      <c r="Z86" s="21">
        <f t="shared" si="14"/>
        <v>34.1</v>
      </c>
      <c r="AA86" s="22">
        <f t="shared" si="15"/>
        <v>34.1</v>
      </c>
      <c r="AB86" s="21">
        <v>63.678804855275452</v>
      </c>
      <c r="AC86" s="21">
        <v>61.138861138861145</v>
      </c>
      <c r="AD86" s="21">
        <v>56.930232558139537</v>
      </c>
      <c r="AE86" s="5" t="s">
        <v>409</v>
      </c>
      <c r="AF86" s="3" t="s">
        <v>408</v>
      </c>
      <c r="AG86" s="31"/>
    </row>
    <row r="87" spans="1:33" x14ac:dyDescent="0.3">
      <c r="A87" s="4">
        <v>13</v>
      </c>
      <c r="B87" s="5" t="s">
        <v>126</v>
      </c>
      <c r="C87" s="5" t="s">
        <v>127</v>
      </c>
      <c r="D87" s="5" t="s">
        <v>400</v>
      </c>
      <c r="E87" s="14">
        <v>5.6</v>
      </c>
      <c r="F87" s="14">
        <v>5.4</v>
      </c>
      <c r="G87" s="14">
        <v>5</v>
      </c>
      <c r="H87" s="14">
        <v>5.0999999999999996</v>
      </c>
      <c r="I87" s="14">
        <v>7.2</v>
      </c>
      <c r="J87" s="18"/>
      <c r="K87" s="20"/>
      <c r="L87" s="14">
        <v>0.8</v>
      </c>
      <c r="M87" s="14">
        <v>0.7</v>
      </c>
      <c r="N87" s="14">
        <v>0.8</v>
      </c>
      <c r="O87" s="14">
        <v>0.6</v>
      </c>
      <c r="P87" s="14">
        <v>1</v>
      </c>
      <c r="Q87" s="14">
        <v>0.6</v>
      </c>
      <c r="R87" s="18"/>
      <c r="T87" s="21">
        <f t="shared" si="8"/>
        <v>17.700000000000003</v>
      </c>
      <c r="U87" s="22">
        <f t="shared" si="9"/>
        <v>17.700000000000003</v>
      </c>
      <c r="V87" s="21">
        <f t="shared" si="10"/>
        <v>2.5</v>
      </c>
      <c r="W87" s="21">
        <f t="shared" si="11"/>
        <v>3.1</v>
      </c>
      <c r="X87" s="22">
        <f t="shared" si="12"/>
        <v>3.1</v>
      </c>
      <c r="Y87" s="21">
        <f t="shared" si="13"/>
        <v>20.200000000000003</v>
      </c>
      <c r="Z87" s="21">
        <f t="shared" si="14"/>
        <v>20.800000000000004</v>
      </c>
      <c r="AA87" s="22">
        <f t="shared" si="15"/>
        <v>20.800000000000004</v>
      </c>
      <c r="AB87" s="21">
        <v>38.842203548085912</v>
      </c>
      <c r="AC87" s="21">
        <v>40.359640359640366</v>
      </c>
      <c r="AD87" s="21">
        <v>37.581395348837212</v>
      </c>
      <c r="AE87" s="5" t="s">
        <v>408</v>
      </c>
      <c r="AF87" s="3" t="s">
        <v>408</v>
      </c>
      <c r="AG87" s="31"/>
    </row>
    <row r="88" spans="1:33" x14ac:dyDescent="0.3">
      <c r="A88" s="24" t="s">
        <v>408</v>
      </c>
      <c r="B88" s="5" t="s">
        <v>128</v>
      </c>
      <c r="C88" s="5" t="s">
        <v>89</v>
      </c>
      <c r="D88" s="5" t="s">
        <v>400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/>
      <c r="K88" s="20"/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/>
      <c r="T88" s="21">
        <f t="shared" si="8"/>
        <v>0</v>
      </c>
      <c r="U88" s="22">
        <f t="shared" si="9"/>
        <v>0</v>
      </c>
      <c r="V88" s="21">
        <f t="shared" si="10"/>
        <v>0</v>
      </c>
      <c r="W88" s="21">
        <f t="shared" si="11"/>
        <v>0</v>
      </c>
      <c r="X88" s="22">
        <f t="shared" si="12"/>
        <v>0</v>
      </c>
      <c r="Y88" s="21">
        <f t="shared" si="13"/>
        <v>0</v>
      </c>
      <c r="Z88" s="21">
        <f t="shared" si="14"/>
        <v>0</v>
      </c>
      <c r="AA88" s="22">
        <f t="shared" si="15"/>
        <v>0</v>
      </c>
      <c r="AB88" s="21">
        <v>0</v>
      </c>
      <c r="AC88" s="21">
        <v>0</v>
      </c>
      <c r="AD88" s="21">
        <v>0</v>
      </c>
      <c r="AE88" s="5" t="s">
        <v>408</v>
      </c>
      <c r="AF88" s="3" t="s">
        <v>408</v>
      </c>
      <c r="AG88" s="31"/>
    </row>
    <row r="89" spans="1:33" x14ac:dyDescent="0.3">
      <c r="A89" s="4"/>
      <c r="B89" s="5"/>
      <c r="C89" s="5"/>
      <c r="D89" s="5"/>
      <c r="E89" s="18"/>
      <c r="F89" s="18"/>
      <c r="G89" s="18"/>
      <c r="H89" s="18"/>
      <c r="I89" s="18"/>
      <c r="J89" s="18"/>
      <c r="K89" s="20"/>
      <c r="L89" s="18"/>
      <c r="M89" s="18"/>
      <c r="N89" s="18"/>
      <c r="O89" s="18"/>
      <c r="P89" s="18"/>
      <c r="Q89" s="18"/>
      <c r="R89" s="18"/>
      <c r="T89" s="21"/>
      <c r="U89" s="22"/>
      <c r="V89" s="21"/>
      <c r="W89" s="21"/>
      <c r="X89" s="22"/>
      <c r="Y89" s="21"/>
      <c r="Z89" s="21"/>
      <c r="AA89" s="22"/>
      <c r="AB89" s="21"/>
      <c r="AC89" s="21"/>
      <c r="AD89" s="21"/>
      <c r="AE89" s="5"/>
      <c r="AG89" s="31"/>
    </row>
    <row r="90" spans="1:33" x14ac:dyDescent="0.3">
      <c r="A90" s="33">
        <v>1</v>
      </c>
      <c r="B90" s="34" t="s">
        <v>129</v>
      </c>
      <c r="C90" s="34" t="s">
        <v>74</v>
      </c>
      <c r="D90" s="35" t="s">
        <v>401</v>
      </c>
      <c r="E90" s="36">
        <v>8.1</v>
      </c>
      <c r="F90" s="36">
        <v>8</v>
      </c>
      <c r="G90" s="36">
        <v>8.1</v>
      </c>
      <c r="H90" s="36">
        <v>7.9</v>
      </c>
      <c r="I90" s="36">
        <v>9.6999999999999993</v>
      </c>
      <c r="J90" s="49"/>
      <c r="K90" s="38"/>
      <c r="L90" s="36">
        <v>8.4</v>
      </c>
      <c r="M90" s="36">
        <v>8</v>
      </c>
      <c r="N90" s="36">
        <v>8.5</v>
      </c>
      <c r="O90" s="36">
        <v>7.8</v>
      </c>
      <c r="P90" s="36">
        <v>9.8000000000000007</v>
      </c>
      <c r="Q90" s="36">
        <v>3</v>
      </c>
      <c r="R90" s="49"/>
      <c r="S90" s="39"/>
      <c r="T90" s="40">
        <f t="shared" si="8"/>
        <v>25.8</v>
      </c>
      <c r="U90" s="41">
        <f t="shared" si="9"/>
        <v>25.8</v>
      </c>
      <c r="V90" s="40">
        <f t="shared" si="10"/>
        <v>26.199999999999996</v>
      </c>
      <c r="W90" s="40">
        <f t="shared" si="11"/>
        <v>29.199999999999996</v>
      </c>
      <c r="X90" s="41">
        <f t="shared" si="12"/>
        <v>29.199999999999996</v>
      </c>
      <c r="Y90" s="40">
        <f t="shared" si="13"/>
        <v>52</v>
      </c>
      <c r="Z90" s="40">
        <f t="shared" si="14"/>
        <v>55</v>
      </c>
      <c r="AA90" s="41">
        <f t="shared" si="15"/>
        <v>55</v>
      </c>
      <c r="AB90" s="40">
        <v>0</v>
      </c>
      <c r="AC90" s="40">
        <v>0</v>
      </c>
      <c r="AD90" s="40">
        <v>0</v>
      </c>
      <c r="AE90" s="35" t="s">
        <v>408</v>
      </c>
      <c r="AF90" s="42" t="s">
        <v>410</v>
      </c>
      <c r="AG90" s="43" t="s">
        <v>492</v>
      </c>
    </row>
    <row r="91" spans="1:33" x14ac:dyDescent="0.3">
      <c r="A91" s="44">
        <v>2</v>
      </c>
      <c r="B91" s="45" t="s">
        <v>130</v>
      </c>
      <c r="C91" s="45" t="s">
        <v>89</v>
      </c>
      <c r="D91" s="35" t="s">
        <v>401</v>
      </c>
      <c r="E91" s="36">
        <v>7.9</v>
      </c>
      <c r="F91" s="36">
        <v>8.1</v>
      </c>
      <c r="G91" s="36">
        <v>8.1999999999999993</v>
      </c>
      <c r="H91" s="36">
        <v>8.4</v>
      </c>
      <c r="I91" s="36">
        <v>9.75</v>
      </c>
      <c r="J91" s="49"/>
      <c r="K91" s="38"/>
      <c r="L91" s="36">
        <v>8</v>
      </c>
      <c r="M91" s="36">
        <v>7.9</v>
      </c>
      <c r="N91" s="36">
        <v>7.9</v>
      </c>
      <c r="O91" s="36">
        <v>7.6</v>
      </c>
      <c r="P91" s="36">
        <v>9.5</v>
      </c>
      <c r="Q91" s="36">
        <v>3.6</v>
      </c>
      <c r="R91" s="49"/>
      <c r="S91" s="39"/>
      <c r="T91" s="40">
        <f t="shared" si="8"/>
        <v>26.050000000000004</v>
      </c>
      <c r="U91" s="41">
        <f t="shared" si="9"/>
        <v>26.050000000000004</v>
      </c>
      <c r="V91" s="40">
        <f t="shared" si="10"/>
        <v>25.299999999999997</v>
      </c>
      <c r="W91" s="40">
        <f t="shared" si="11"/>
        <v>28.9</v>
      </c>
      <c r="X91" s="41">
        <f t="shared" si="12"/>
        <v>28.9</v>
      </c>
      <c r="Y91" s="40">
        <f t="shared" si="13"/>
        <v>51.35</v>
      </c>
      <c r="Z91" s="40">
        <f t="shared" si="14"/>
        <v>54.95</v>
      </c>
      <c r="AA91" s="41">
        <f t="shared" si="15"/>
        <v>54.95</v>
      </c>
      <c r="AB91" s="40">
        <v>100</v>
      </c>
      <c r="AC91" s="40">
        <v>98.75</v>
      </c>
      <c r="AD91" s="40">
        <v>95.534883720930225</v>
      </c>
      <c r="AE91" s="35" t="s">
        <v>409</v>
      </c>
      <c r="AF91" s="42" t="s">
        <v>408</v>
      </c>
      <c r="AG91" s="43" t="s">
        <v>492</v>
      </c>
    </row>
    <row r="92" spans="1:33" x14ac:dyDescent="0.3">
      <c r="A92" s="46">
        <v>3</v>
      </c>
      <c r="B92" s="47" t="s">
        <v>131</v>
      </c>
      <c r="C92" s="47" t="s">
        <v>29</v>
      </c>
      <c r="D92" s="35" t="s">
        <v>401</v>
      </c>
      <c r="E92" s="36">
        <v>8.4</v>
      </c>
      <c r="F92" s="36">
        <v>8.1</v>
      </c>
      <c r="G92" s="36">
        <v>8.1</v>
      </c>
      <c r="H92" s="36">
        <v>7.8</v>
      </c>
      <c r="I92" s="36">
        <v>9.9</v>
      </c>
      <c r="J92" s="49"/>
      <c r="K92" s="38"/>
      <c r="L92" s="36">
        <v>8.1</v>
      </c>
      <c r="M92" s="36">
        <v>7.6</v>
      </c>
      <c r="N92" s="36">
        <v>8</v>
      </c>
      <c r="O92" s="36">
        <v>7.8</v>
      </c>
      <c r="P92" s="36">
        <v>9.5500000000000007</v>
      </c>
      <c r="Q92" s="36">
        <v>3.5</v>
      </c>
      <c r="R92" s="49"/>
      <c r="S92" s="39"/>
      <c r="T92" s="40">
        <f t="shared" si="8"/>
        <v>26.099999999999994</v>
      </c>
      <c r="U92" s="41">
        <f t="shared" si="9"/>
        <v>26.099999999999994</v>
      </c>
      <c r="V92" s="40">
        <f t="shared" si="10"/>
        <v>25.35</v>
      </c>
      <c r="W92" s="40">
        <f t="shared" si="11"/>
        <v>28.85</v>
      </c>
      <c r="X92" s="41">
        <f t="shared" si="12"/>
        <v>28.85</v>
      </c>
      <c r="Y92" s="40">
        <f t="shared" si="13"/>
        <v>51.449999999999996</v>
      </c>
      <c r="Z92" s="40">
        <f t="shared" si="14"/>
        <v>54.949999999999996</v>
      </c>
      <c r="AA92" s="41">
        <f t="shared" si="15"/>
        <v>54.949999999999996</v>
      </c>
      <c r="AB92" s="40">
        <v>99.999999999999986</v>
      </c>
      <c r="AC92" s="40">
        <v>98.942307692307679</v>
      </c>
      <c r="AD92" s="40">
        <v>95.720930232558132</v>
      </c>
      <c r="AE92" s="35" t="s">
        <v>408</v>
      </c>
      <c r="AF92" s="42" t="s">
        <v>408</v>
      </c>
      <c r="AG92" s="43" t="s">
        <v>492</v>
      </c>
    </row>
    <row r="93" spans="1:33" x14ac:dyDescent="0.3">
      <c r="A93" s="50">
        <v>4</v>
      </c>
      <c r="B93" s="35" t="s">
        <v>132</v>
      </c>
      <c r="C93" s="35" t="s">
        <v>29</v>
      </c>
      <c r="D93" s="35" t="s">
        <v>401</v>
      </c>
      <c r="E93" s="36">
        <v>8.3000000000000007</v>
      </c>
      <c r="F93" s="36">
        <v>8.1</v>
      </c>
      <c r="G93" s="36">
        <v>8.1999999999999993</v>
      </c>
      <c r="H93" s="36">
        <v>8.1</v>
      </c>
      <c r="I93" s="36">
        <v>9.8000000000000007</v>
      </c>
      <c r="J93" s="49"/>
      <c r="K93" s="38"/>
      <c r="L93" s="36">
        <v>8.4</v>
      </c>
      <c r="M93" s="36">
        <v>7.7</v>
      </c>
      <c r="N93" s="36">
        <v>8</v>
      </c>
      <c r="O93" s="36">
        <v>7.9</v>
      </c>
      <c r="P93" s="36">
        <v>9.85</v>
      </c>
      <c r="Q93" s="36">
        <v>3</v>
      </c>
      <c r="R93" s="49"/>
      <c r="S93" s="39"/>
      <c r="T93" s="40">
        <f t="shared" si="8"/>
        <v>26.099999999999994</v>
      </c>
      <c r="U93" s="41">
        <f t="shared" si="9"/>
        <v>26.099999999999994</v>
      </c>
      <c r="V93" s="40">
        <f t="shared" si="10"/>
        <v>25.75</v>
      </c>
      <c r="W93" s="40">
        <f t="shared" si="11"/>
        <v>28.75</v>
      </c>
      <c r="X93" s="41">
        <f t="shared" si="12"/>
        <v>28.75</v>
      </c>
      <c r="Y93" s="40">
        <f t="shared" si="13"/>
        <v>51.849999999999994</v>
      </c>
      <c r="Z93" s="40">
        <f t="shared" si="14"/>
        <v>54.849999999999994</v>
      </c>
      <c r="AA93" s="41">
        <f t="shared" si="15"/>
        <v>54.849999999999994</v>
      </c>
      <c r="AB93" s="40">
        <v>99.818016378525925</v>
      </c>
      <c r="AC93" s="40">
        <v>99.711538461538453</v>
      </c>
      <c r="AD93" s="40">
        <v>96.465116279069747</v>
      </c>
      <c r="AE93" s="35" t="s">
        <v>408</v>
      </c>
      <c r="AF93" s="42" t="s">
        <v>408</v>
      </c>
      <c r="AG93" s="43" t="s">
        <v>492</v>
      </c>
    </row>
    <row r="94" spans="1:33" x14ac:dyDescent="0.3">
      <c r="A94" s="4">
        <v>5</v>
      </c>
      <c r="B94" s="5" t="s">
        <v>133</v>
      </c>
      <c r="C94" s="5" t="s">
        <v>34</v>
      </c>
      <c r="D94" s="5" t="s">
        <v>401</v>
      </c>
      <c r="E94" s="14">
        <v>8</v>
      </c>
      <c r="F94" s="14">
        <v>7.9</v>
      </c>
      <c r="G94" s="14">
        <v>8</v>
      </c>
      <c r="H94" s="14">
        <v>7.7</v>
      </c>
      <c r="I94" s="14">
        <v>9.65</v>
      </c>
      <c r="J94" s="18"/>
      <c r="K94" s="20"/>
      <c r="L94" s="14">
        <v>7.7</v>
      </c>
      <c r="M94" s="14">
        <v>7.6</v>
      </c>
      <c r="N94" s="14">
        <v>7.6</v>
      </c>
      <c r="O94" s="14">
        <v>7.3</v>
      </c>
      <c r="P94" s="14">
        <v>9.35</v>
      </c>
      <c r="Q94" s="14">
        <v>3</v>
      </c>
      <c r="R94" s="18"/>
      <c r="T94" s="21">
        <f t="shared" si="8"/>
        <v>25.549999999999997</v>
      </c>
      <c r="U94" s="22">
        <f t="shared" si="9"/>
        <v>25.549999999999997</v>
      </c>
      <c r="V94" s="21">
        <f t="shared" si="10"/>
        <v>24.549999999999997</v>
      </c>
      <c r="W94" s="21">
        <f t="shared" si="11"/>
        <v>27.549999999999997</v>
      </c>
      <c r="X94" s="22">
        <f t="shared" si="12"/>
        <v>27.549999999999997</v>
      </c>
      <c r="Y94" s="21">
        <f t="shared" si="13"/>
        <v>50.099999999999994</v>
      </c>
      <c r="Z94" s="21">
        <f t="shared" si="14"/>
        <v>53.099999999999994</v>
      </c>
      <c r="AA94" s="22">
        <f t="shared" si="15"/>
        <v>53.099999999999994</v>
      </c>
      <c r="AB94" s="21">
        <v>0</v>
      </c>
      <c r="AC94" s="21">
        <v>0</v>
      </c>
      <c r="AD94" s="21">
        <v>0</v>
      </c>
      <c r="AE94" s="5" t="s">
        <v>409</v>
      </c>
      <c r="AF94" s="3" t="s">
        <v>410</v>
      </c>
      <c r="AG94" s="31"/>
    </row>
    <row r="95" spans="1:33" x14ac:dyDescent="0.3">
      <c r="A95" s="4">
        <v>6</v>
      </c>
      <c r="B95" s="5" t="s">
        <v>134</v>
      </c>
      <c r="C95" s="5" t="s">
        <v>39</v>
      </c>
      <c r="D95" s="5" t="s">
        <v>401</v>
      </c>
      <c r="E95" s="14">
        <v>7.8</v>
      </c>
      <c r="F95" s="14">
        <v>7.6</v>
      </c>
      <c r="G95" s="14">
        <v>7.3</v>
      </c>
      <c r="H95" s="14">
        <v>7.2</v>
      </c>
      <c r="I95" s="14">
        <v>9.4</v>
      </c>
      <c r="J95" s="18"/>
      <c r="K95" s="20"/>
      <c r="L95" s="14">
        <v>8.1</v>
      </c>
      <c r="M95" s="14">
        <v>7.7</v>
      </c>
      <c r="N95" s="14">
        <v>8</v>
      </c>
      <c r="O95" s="14">
        <v>7.6</v>
      </c>
      <c r="P95" s="14">
        <v>9.5500000000000007</v>
      </c>
      <c r="Q95" s="14">
        <v>3</v>
      </c>
      <c r="R95" s="18"/>
      <c r="T95" s="21">
        <f t="shared" si="8"/>
        <v>24.299999999999997</v>
      </c>
      <c r="U95" s="22">
        <f t="shared" si="9"/>
        <v>24.299999999999997</v>
      </c>
      <c r="V95" s="21">
        <f t="shared" si="10"/>
        <v>25.25</v>
      </c>
      <c r="W95" s="21">
        <f t="shared" si="11"/>
        <v>28.25</v>
      </c>
      <c r="X95" s="22">
        <f t="shared" si="12"/>
        <v>28.25</v>
      </c>
      <c r="Y95" s="21">
        <f t="shared" si="13"/>
        <v>49.55</v>
      </c>
      <c r="Z95" s="21">
        <f t="shared" si="14"/>
        <v>52.55</v>
      </c>
      <c r="AA95" s="22">
        <f t="shared" si="15"/>
        <v>52.55</v>
      </c>
      <c r="AB95" s="21">
        <v>95.632393084622365</v>
      </c>
      <c r="AC95" s="21">
        <v>95.288461538461533</v>
      </c>
      <c r="AD95" s="21">
        <v>92.186046511627907</v>
      </c>
      <c r="AE95" s="5" t="s">
        <v>409</v>
      </c>
      <c r="AF95" s="3" t="s">
        <v>408</v>
      </c>
      <c r="AG95" s="31"/>
    </row>
    <row r="96" spans="1:33" x14ac:dyDescent="0.3">
      <c r="A96" s="4">
        <v>7</v>
      </c>
      <c r="B96" s="5" t="s">
        <v>135</v>
      </c>
      <c r="C96" s="5" t="s">
        <v>29</v>
      </c>
      <c r="D96" s="5" t="s">
        <v>401</v>
      </c>
      <c r="E96" s="14">
        <v>7.6</v>
      </c>
      <c r="F96" s="14">
        <v>7.6</v>
      </c>
      <c r="G96" s="14">
        <v>7.5</v>
      </c>
      <c r="H96" s="14">
        <v>7.4</v>
      </c>
      <c r="I96" s="14">
        <v>9.4</v>
      </c>
      <c r="J96" s="18"/>
      <c r="K96" s="20"/>
      <c r="L96" s="14">
        <v>7.5</v>
      </c>
      <c r="M96" s="14">
        <v>7.4</v>
      </c>
      <c r="N96" s="14">
        <v>7.8</v>
      </c>
      <c r="O96" s="14">
        <v>7.5</v>
      </c>
      <c r="P96" s="14">
        <v>9.5</v>
      </c>
      <c r="Q96" s="14">
        <v>3</v>
      </c>
      <c r="R96" s="18"/>
      <c r="T96" s="21">
        <f t="shared" si="8"/>
        <v>24.500000000000004</v>
      </c>
      <c r="U96" s="22">
        <f t="shared" si="9"/>
        <v>24.500000000000004</v>
      </c>
      <c r="V96" s="21">
        <f t="shared" si="10"/>
        <v>24.499999999999996</v>
      </c>
      <c r="W96" s="21">
        <f t="shared" si="11"/>
        <v>27.499999999999996</v>
      </c>
      <c r="X96" s="22">
        <f t="shared" si="12"/>
        <v>27.499999999999996</v>
      </c>
      <c r="Y96" s="21">
        <f t="shared" si="13"/>
        <v>49</v>
      </c>
      <c r="Z96" s="21">
        <f t="shared" si="14"/>
        <v>52</v>
      </c>
      <c r="AA96" s="22">
        <f t="shared" si="15"/>
        <v>52</v>
      </c>
      <c r="AB96" s="21">
        <v>94.631483166515011</v>
      </c>
      <c r="AC96" s="21">
        <v>94.230769230769226</v>
      </c>
      <c r="AD96" s="21">
        <v>91.162790697674424</v>
      </c>
      <c r="AE96" s="5" t="s">
        <v>408</v>
      </c>
      <c r="AF96" s="3" t="s">
        <v>408</v>
      </c>
      <c r="AG96" s="31"/>
    </row>
    <row r="97" spans="1:33" x14ac:dyDescent="0.3">
      <c r="A97" s="4">
        <v>8</v>
      </c>
      <c r="B97" s="5" t="s">
        <v>136</v>
      </c>
      <c r="C97" s="5" t="s">
        <v>137</v>
      </c>
      <c r="D97" s="5" t="s">
        <v>401</v>
      </c>
      <c r="E97" s="14">
        <v>7.5</v>
      </c>
      <c r="F97" s="14">
        <v>7.4</v>
      </c>
      <c r="G97" s="14">
        <v>7.2</v>
      </c>
      <c r="H97" s="14">
        <v>7.3</v>
      </c>
      <c r="I97" s="14">
        <v>9.5500000000000007</v>
      </c>
      <c r="J97" s="18"/>
      <c r="K97" s="20"/>
      <c r="L97" s="14">
        <v>7.4</v>
      </c>
      <c r="M97" s="14">
        <v>6.8</v>
      </c>
      <c r="N97" s="14">
        <v>7.2</v>
      </c>
      <c r="O97" s="14">
        <v>7.2</v>
      </c>
      <c r="P97" s="14">
        <v>9.3000000000000007</v>
      </c>
      <c r="Q97" s="14">
        <v>3.6</v>
      </c>
      <c r="R97" s="18"/>
      <c r="T97" s="21">
        <f t="shared" si="8"/>
        <v>24.250000000000004</v>
      </c>
      <c r="U97" s="22">
        <f t="shared" si="9"/>
        <v>24.250000000000004</v>
      </c>
      <c r="V97" s="21">
        <f t="shared" si="10"/>
        <v>23.699999999999996</v>
      </c>
      <c r="W97" s="21">
        <f t="shared" si="11"/>
        <v>27.299999999999997</v>
      </c>
      <c r="X97" s="22">
        <f t="shared" si="12"/>
        <v>27.299999999999997</v>
      </c>
      <c r="Y97" s="21">
        <f t="shared" si="13"/>
        <v>47.95</v>
      </c>
      <c r="Z97" s="21">
        <f t="shared" si="14"/>
        <v>51.55</v>
      </c>
      <c r="AA97" s="22">
        <f t="shared" si="15"/>
        <v>51.55</v>
      </c>
      <c r="AB97" s="21">
        <v>93.812556869881703</v>
      </c>
      <c r="AC97" s="21">
        <v>92.211538461538467</v>
      </c>
      <c r="AD97" s="21">
        <v>89.20930232558139</v>
      </c>
      <c r="AE97" s="5" t="s">
        <v>409</v>
      </c>
      <c r="AF97" s="3" t="s">
        <v>408</v>
      </c>
      <c r="AG97" s="31"/>
    </row>
    <row r="98" spans="1:33" x14ac:dyDescent="0.3">
      <c r="A98" s="4">
        <v>9</v>
      </c>
      <c r="B98" s="5" t="s">
        <v>138</v>
      </c>
      <c r="C98" s="5" t="s">
        <v>39</v>
      </c>
      <c r="D98" s="5" t="s">
        <v>401</v>
      </c>
      <c r="E98" s="14">
        <v>7.4</v>
      </c>
      <c r="F98" s="14">
        <v>6.7</v>
      </c>
      <c r="G98" s="14">
        <v>7.1</v>
      </c>
      <c r="H98" s="14">
        <v>6.9</v>
      </c>
      <c r="I98" s="14">
        <v>9.5500000000000007</v>
      </c>
      <c r="J98" s="18"/>
      <c r="K98" s="20"/>
      <c r="L98" s="14">
        <v>7.9</v>
      </c>
      <c r="M98" s="14">
        <v>7.4</v>
      </c>
      <c r="N98" s="14">
        <v>7.3</v>
      </c>
      <c r="O98" s="14">
        <v>7</v>
      </c>
      <c r="P98" s="14">
        <v>10</v>
      </c>
      <c r="Q98" s="14">
        <v>3</v>
      </c>
      <c r="R98" s="18"/>
      <c r="T98" s="21">
        <f t="shared" si="8"/>
        <v>23.550000000000004</v>
      </c>
      <c r="U98" s="22">
        <f t="shared" si="9"/>
        <v>23.550000000000004</v>
      </c>
      <c r="V98" s="21">
        <f t="shared" si="10"/>
        <v>24.700000000000003</v>
      </c>
      <c r="W98" s="21">
        <f t="shared" si="11"/>
        <v>27.700000000000003</v>
      </c>
      <c r="X98" s="22">
        <f t="shared" si="12"/>
        <v>27.700000000000003</v>
      </c>
      <c r="Y98" s="21">
        <f t="shared" si="13"/>
        <v>48.250000000000007</v>
      </c>
      <c r="Z98" s="21">
        <f t="shared" si="14"/>
        <v>51.250000000000007</v>
      </c>
      <c r="AA98" s="22">
        <f t="shared" si="15"/>
        <v>51.250000000000007</v>
      </c>
      <c r="AB98" s="21">
        <v>93.266606005459522</v>
      </c>
      <c r="AC98" s="21">
        <v>92.788461538461547</v>
      </c>
      <c r="AD98" s="21">
        <v>89.767441860465127</v>
      </c>
      <c r="AE98" s="5" t="s">
        <v>409</v>
      </c>
      <c r="AF98" s="3" t="s">
        <v>408</v>
      </c>
      <c r="AG98" s="31"/>
    </row>
    <row r="99" spans="1:33" x14ac:dyDescent="0.3">
      <c r="A99" s="4">
        <v>10</v>
      </c>
      <c r="B99" s="5" t="s">
        <v>139</v>
      </c>
      <c r="C99" s="5" t="s">
        <v>32</v>
      </c>
      <c r="D99" s="5" t="s">
        <v>401</v>
      </c>
      <c r="E99" s="14">
        <v>7.5</v>
      </c>
      <c r="F99" s="14">
        <v>7.3</v>
      </c>
      <c r="G99" s="14">
        <v>7.4</v>
      </c>
      <c r="H99" s="14">
        <v>7.3</v>
      </c>
      <c r="I99" s="14">
        <v>9.5500000000000007</v>
      </c>
      <c r="J99" s="18"/>
      <c r="K99" s="20"/>
      <c r="L99" s="14">
        <v>7.5</v>
      </c>
      <c r="M99" s="14">
        <v>7.1</v>
      </c>
      <c r="N99" s="14">
        <v>7.2</v>
      </c>
      <c r="O99" s="14">
        <v>7.1</v>
      </c>
      <c r="P99" s="14">
        <v>9.65</v>
      </c>
      <c r="Q99" s="14">
        <v>3</v>
      </c>
      <c r="R99" s="18"/>
      <c r="T99" s="21">
        <f t="shared" si="8"/>
        <v>24.250000000000004</v>
      </c>
      <c r="U99" s="22">
        <f t="shared" si="9"/>
        <v>24.250000000000004</v>
      </c>
      <c r="V99" s="21">
        <f t="shared" si="10"/>
        <v>23.949999999999996</v>
      </c>
      <c r="W99" s="21">
        <f t="shared" si="11"/>
        <v>26.949999999999996</v>
      </c>
      <c r="X99" s="22">
        <f t="shared" si="12"/>
        <v>26.949999999999996</v>
      </c>
      <c r="Y99" s="21">
        <f t="shared" si="13"/>
        <v>48.2</v>
      </c>
      <c r="Z99" s="21">
        <f t="shared" si="14"/>
        <v>51.2</v>
      </c>
      <c r="AA99" s="22">
        <f t="shared" si="15"/>
        <v>51.2</v>
      </c>
      <c r="AB99" s="21">
        <v>0</v>
      </c>
      <c r="AC99" s="21">
        <v>0</v>
      </c>
      <c r="AD99" s="21">
        <v>0</v>
      </c>
      <c r="AE99" s="5" t="s">
        <v>409</v>
      </c>
      <c r="AF99" s="3" t="s">
        <v>410</v>
      </c>
      <c r="AG99" s="31"/>
    </row>
    <row r="100" spans="1:33" x14ac:dyDescent="0.3">
      <c r="A100" s="4">
        <v>11</v>
      </c>
      <c r="B100" s="5" t="s">
        <v>140</v>
      </c>
      <c r="C100" s="5" t="s">
        <v>47</v>
      </c>
      <c r="D100" s="5" t="s">
        <v>401</v>
      </c>
      <c r="E100" s="14">
        <v>7.3</v>
      </c>
      <c r="F100" s="14">
        <v>7</v>
      </c>
      <c r="G100" s="14">
        <v>7.1</v>
      </c>
      <c r="H100" s="14">
        <v>6.9</v>
      </c>
      <c r="I100" s="14">
        <v>9.1999999999999993</v>
      </c>
      <c r="J100" s="18"/>
      <c r="K100" s="20"/>
      <c r="L100" s="14">
        <v>7.8</v>
      </c>
      <c r="M100" s="14">
        <v>7.5</v>
      </c>
      <c r="N100" s="14">
        <v>7.9</v>
      </c>
      <c r="O100" s="14">
        <v>7.5</v>
      </c>
      <c r="P100" s="14">
        <v>9.5500000000000007</v>
      </c>
      <c r="Q100" s="14">
        <v>3</v>
      </c>
      <c r="R100" s="18"/>
      <c r="T100" s="21">
        <f t="shared" si="8"/>
        <v>23.299999999999997</v>
      </c>
      <c r="U100" s="22">
        <f t="shared" si="9"/>
        <v>23.299999999999997</v>
      </c>
      <c r="V100" s="21">
        <f t="shared" si="10"/>
        <v>24.85</v>
      </c>
      <c r="W100" s="21">
        <f t="shared" si="11"/>
        <v>27.85</v>
      </c>
      <c r="X100" s="22">
        <f t="shared" si="12"/>
        <v>27.85</v>
      </c>
      <c r="Y100" s="21">
        <f t="shared" si="13"/>
        <v>48.15</v>
      </c>
      <c r="Z100" s="21">
        <f t="shared" si="14"/>
        <v>51.15</v>
      </c>
      <c r="AA100" s="22">
        <f t="shared" si="15"/>
        <v>51.15</v>
      </c>
      <c r="AB100" s="21">
        <v>93.084622383985433</v>
      </c>
      <c r="AC100" s="21">
        <v>92.59615384615384</v>
      </c>
      <c r="AD100" s="21">
        <v>89.581395348837205</v>
      </c>
      <c r="AE100" s="5" t="s">
        <v>408</v>
      </c>
      <c r="AF100" s="3" t="s">
        <v>408</v>
      </c>
      <c r="AG100" s="31"/>
    </row>
    <row r="101" spans="1:33" x14ac:dyDescent="0.3">
      <c r="A101" s="4">
        <v>12</v>
      </c>
      <c r="B101" s="5" t="s">
        <v>141</v>
      </c>
      <c r="C101" s="5" t="s">
        <v>142</v>
      </c>
      <c r="D101" s="5" t="s">
        <v>401</v>
      </c>
      <c r="E101" s="14">
        <v>7.7</v>
      </c>
      <c r="F101" s="14">
        <v>7.3</v>
      </c>
      <c r="G101" s="14">
        <v>7.3</v>
      </c>
      <c r="H101" s="14">
        <v>7</v>
      </c>
      <c r="I101" s="14">
        <v>9.1999999999999993</v>
      </c>
      <c r="J101" s="18"/>
      <c r="K101" s="20"/>
      <c r="L101" s="14">
        <v>7.5</v>
      </c>
      <c r="M101" s="14">
        <v>7.3</v>
      </c>
      <c r="N101" s="14">
        <v>7.5</v>
      </c>
      <c r="O101" s="14">
        <v>7.1</v>
      </c>
      <c r="P101" s="14">
        <v>9.4</v>
      </c>
      <c r="Q101" s="14">
        <v>3</v>
      </c>
      <c r="R101" s="18"/>
      <c r="T101" s="21">
        <f t="shared" si="8"/>
        <v>23.8</v>
      </c>
      <c r="U101" s="22">
        <f t="shared" si="9"/>
        <v>23.8</v>
      </c>
      <c r="V101" s="21">
        <f t="shared" si="10"/>
        <v>24.199999999999996</v>
      </c>
      <c r="W101" s="21">
        <f t="shared" si="11"/>
        <v>27.199999999999996</v>
      </c>
      <c r="X101" s="22">
        <f t="shared" si="12"/>
        <v>27.199999999999996</v>
      </c>
      <c r="Y101" s="21">
        <f t="shared" si="13"/>
        <v>48</v>
      </c>
      <c r="Z101" s="21">
        <f t="shared" si="14"/>
        <v>51</v>
      </c>
      <c r="AA101" s="22">
        <f t="shared" si="15"/>
        <v>51</v>
      </c>
      <c r="AB101" s="21">
        <v>92.811646951774335</v>
      </c>
      <c r="AC101" s="21">
        <v>92.307692307692307</v>
      </c>
      <c r="AD101" s="21">
        <v>89.302325581395351</v>
      </c>
      <c r="AE101" s="5" t="s">
        <v>408</v>
      </c>
      <c r="AF101" s="3" t="s">
        <v>408</v>
      </c>
      <c r="AG101" s="31"/>
    </row>
    <row r="102" spans="1:33" x14ac:dyDescent="0.3">
      <c r="A102" s="4">
        <v>13</v>
      </c>
      <c r="B102" s="5" t="s">
        <v>143</v>
      </c>
      <c r="C102" s="5" t="s">
        <v>103</v>
      </c>
      <c r="D102" s="5" t="s">
        <v>401</v>
      </c>
      <c r="E102" s="14">
        <v>7.6</v>
      </c>
      <c r="F102" s="14">
        <v>7.4</v>
      </c>
      <c r="G102" s="14">
        <v>7.3</v>
      </c>
      <c r="H102" s="14">
        <v>7</v>
      </c>
      <c r="I102" s="14">
        <v>9.5</v>
      </c>
      <c r="J102" s="18"/>
      <c r="K102" s="20"/>
      <c r="L102" s="14">
        <v>7.4</v>
      </c>
      <c r="M102" s="14">
        <v>7</v>
      </c>
      <c r="N102" s="14">
        <v>6.7</v>
      </c>
      <c r="O102" s="14">
        <v>6.8</v>
      </c>
      <c r="P102" s="14">
        <v>9.5500000000000007</v>
      </c>
      <c r="Q102" s="14">
        <v>3</v>
      </c>
      <c r="R102" s="18"/>
      <c r="T102" s="21">
        <f t="shared" si="8"/>
        <v>24.200000000000003</v>
      </c>
      <c r="U102" s="22">
        <f t="shared" si="9"/>
        <v>24.200000000000003</v>
      </c>
      <c r="V102" s="21">
        <f t="shared" si="10"/>
        <v>23.35</v>
      </c>
      <c r="W102" s="21">
        <f t="shared" si="11"/>
        <v>26.35</v>
      </c>
      <c r="X102" s="22">
        <f t="shared" si="12"/>
        <v>26.35</v>
      </c>
      <c r="Y102" s="21">
        <f t="shared" si="13"/>
        <v>47.550000000000004</v>
      </c>
      <c r="Z102" s="21">
        <f t="shared" si="14"/>
        <v>50.550000000000004</v>
      </c>
      <c r="AA102" s="22">
        <f t="shared" si="15"/>
        <v>50.550000000000004</v>
      </c>
      <c r="AB102" s="21">
        <v>91.992720655141042</v>
      </c>
      <c r="AC102" s="21">
        <v>91.442307692307708</v>
      </c>
      <c r="AD102" s="21">
        <v>88.465116279069775</v>
      </c>
      <c r="AE102" s="5" t="s">
        <v>409</v>
      </c>
      <c r="AF102" s="3" t="s">
        <v>408</v>
      </c>
      <c r="AG102" s="31"/>
    </row>
    <row r="103" spans="1:33" x14ac:dyDescent="0.3">
      <c r="A103" s="4">
        <v>14</v>
      </c>
      <c r="B103" s="5" t="s">
        <v>144</v>
      </c>
      <c r="C103" s="5" t="s">
        <v>32</v>
      </c>
      <c r="D103" s="5" t="s">
        <v>401</v>
      </c>
      <c r="E103" s="14">
        <v>7.2</v>
      </c>
      <c r="F103" s="14">
        <v>6.8</v>
      </c>
      <c r="G103" s="14">
        <v>7</v>
      </c>
      <c r="H103" s="14">
        <v>7.1</v>
      </c>
      <c r="I103" s="14">
        <v>8.9</v>
      </c>
      <c r="J103" s="18"/>
      <c r="K103" s="20"/>
      <c r="L103" s="14">
        <v>7.6</v>
      </c>
      <c r="M103" s="14">
        <v>7.3</v>
      </c>
      <c r="N103" s="14">
        <v>7.6</v>
      </c>
      <c r="O103" s="14">
        <v>7.1</v>
      </c>
      <c r="P103" s="14">
        <v>9.5</v>
      </c>
      <c r="Q103" s="14">
        <v>3</v>
      </c>
      <c r="R103" s="18"/>
      <c r="T103" s="21">
        <f t="shared" si="8"/>
        <v>23</v>
      </c>
      <c r="U103" s="22">
        <f t="shared" si="9"/>
        <v>23</v>
      </c>
      <c r="V103" s="21">
        <f t="shared" si="10"/>
        <v>24.4</v>
      </c>
      <c r="W103" s="21">
        <f t="shared" si="11"/>
        <v>27.4</v>
      </c>
      <c r="X103" s="22">
        <f t="shared" si="12"/>
        <v>27.4</v>
      </c>
      <c r="Y103" s="21">
        <f t="shared" si="13"/>
        <v>47.4</v>
      </c>
      <c r="Z103" s="21">
        <f t="shared" si="14"/>
        <v>50.4</v>
      </c>
      <c r="AA103" s="22">
        <f t="shared" si="15"/>
        <v>50.4</v>
      </c>
      <c r="AB103" s="21">
        <v>91.71974522292993</v>
      </c>
      <c r="AC103" s="21">
        <v>91.153846153846146</v>
      </c>
      <c r="AD103" s="21">
        <v>88.186046511627907</v>
      </c>
      <c r="AE103" s="5" t="s">
        <v>409</v>
      </c>
      <c r="AF103" s="3" t="s">
        <v>408</v>
      </c>
      <c r="AG103" s="31"/>
    </row>
    <row r="104" spans="1:33" x14ac:dyDescent="0.3">
      <c r="A104" s="4">
        <v>15</v>
      </c>
      <c r="B104" s="5" t="s">
        <v>145</v>
      </c>
      <c r="C104" s="5" t="s">
        <v>32</v>
      </c>
      <c r="D104" s="5" t="s">
        <v>401</v>
      </c>
      <c r="E104" s="14">
        <v>8</v>
      </c>
      <c r="F104" s="14">
        <v>7.6</v>
      </c>
      <c r="G104" s="14">
        <v>7.6</v>
      </c>
      <c r="H104" s="14">
        <v>7.3</v>
      </c>
      <c r="I104" s="14">
        <v>9.5500000000000007</v>
      </c>
      <c r="J104" s="18"/>
      <c r="K104" s="20"/>
      <c r="L104" s="14">
        <v>7.2</v>
      </c>
      <c r="M104" s="14">
        <v>6.8</v>
      </c>
      <c r="N104" s="14">
        <v>6.9</v>
      </c>
      <c r="O104" s="14">
        <v>6.9</v>
      </c>
      <c r="P104" s="14">
        <v>8.6999999999999993</v>
      </c>
      <c r="Q104" s="14">
        <v>3</v>
      </c>
      <c r="R104" s="18"/>
      <c r="T104" s="21">
        <f t="shared" si="8"/>
        <v>24.75</v>
      </c>
      <c r="U104" s="22">
        <f t="shared" si="9"/>
        <v>24.75</v>
      </c>
      <c r="V104" s="21">
        <f t="shared" si="10"/>
        <v>22.499999999999996</v>
      </c>
      <c r="W104" s="21">
        <f t="shared" si="11"/>
        <v>25.499999999999996</v>
      </c>
      <c r="X104" s="22">
        <f t="shared" si="12"/>
        <v>25.499999999999996</v>
      </c>
      <c r="Y104" s="21">
        <f t="shared" si="13"/>
        <v>47.25</v>
      </c>
      <c r="Z104" s="21">
        <f t="shared" si="14"/>
        <v>50.25</v>
      </c>
      <c r="AA104" s="22">
        <f t="shared" si="15"/>
        <v>50.25</v>
      </c>
      <c r="AB104" s="21">
        <v>0</v>
      </c>
      <c r="AC104" s="21">
        <v>0</v>
      </c>
      <c r="AD104" s="21">
        <v>0</v>
      </c>
      <c r="AE104" s="5" t="s">
        <v>409</v>
      </c>
      <c r="AF104" s="3" t="s">
        <v>410</v>
      </c>
      <c r="AG104" s="31"/>
    </row>
    <row r="105" spans="1:33" x14ac:dyDescent="0.3">
      <c r="A105" s="4">
        <v>16</v>
      </c>
      <c r="B105" s="5" t="s">
        <v>146</v>
      </c>
      <c r="C105" s="5" t="s">
        <v>36</v>
      </c>
      <c r="D105" s="5" t="s">
        <v>401</v>
      </c>
      <c r="E105" s="14">
        <v>7.9</v>
      </c>
      <c r="F105" s="14">
        <v>7.5</v>
      </c>
      <c r="G105" s="14">
        <v>7.4</v>
      </c>
      <c r="H105" s="14">
        <v>7.4</v>
      </c>
      <c r="I105" s="14">
        <v>9.1999999999999993</v>
      </c>
      <c r="J105" s="18"/>
      <c r="K105" s="20"/>
      <c r="L105" s="14">
        <v>6.2</v>
      </c>
      <c r="M105" s="14">
        <v>6.2</v>
      </c>
      <c r="N105" s="14">
        <v>6.4</v>
      </c>
      <c r="O105" s="14">
        <v>6.4</v>
      </c>
      <c r="P105" s="14">
        <v>9.25</v>
      </c>
      <c r="Q105" s="14">
        <v>3</v>
      </c>
      <c r="R105" s="18"/>
      <c r="T105" s="21">
        <f t="shared" si="8"/>
        <v>24.1</v>
      </c>
      <c r="U105" s="22">
        <f t="shared" si="9"/>
        <v>24.1</v>
      </c>
      <c r="V105" s="21">
        <f t="shared" si="10"/>
        <v>21.85</v>
      </c>
      <c r="W105" s="21">
        <f t="shared" si="11"/>
        <v>24.85</v>
      </c>
      <c r="X105" s="22">
        <f t="shared" si="12"/>
        <v>24.85</v>
      </c>
      <c r="Y105" s="21">
        <f t="shared" si="13"/>
        <v>45.95</v>
      </c>
      <c r="Z105" s="21">
        <f t="shared" si="14"/>
        <v>48.95</v>
      </c>
      <c r="AA105" s="22">
        <f t="shared" si="15"/>
        <v>48.95</v>
      </c>
      <c r="AB105" s="21">
        <v>89.080982711555961</v>
      </c>
      <c r="AC105" s="21">
        <v>88.365384615384627</v>
      </c>
      <c r="AD105" s="21">
        <v>85.488372093023258</v>
      </c>
      <c r="AE105" s="5" t="s">
        <v>409</v>
      </c>
      <c r="AF105" s="3" t="s">
        <v>408</v>
      </c>
      <c r="AG105" s="31"/>
    </row>
    <row r="106" spans="1:33" x14ac:dyDescent="0.3">
      <c r="A106" s="4">
        <v>17</v>
      </c>
      <c r="B106" s="5" t="s">
        <v>147</v>
      </c>
      <c r="C106" s="5" t="s">
        <v>43</v>
      </c>
      <c r="D106" s="5" t="s">
        <v>401</v>
      </c>
      <c r="E106" s="14">
        <v>6.8</v>
      </c>
      <c r="F106" s="14">
        <v>6.3</v>
      </c>
      <c r="G106" s="14">
        <v>6.6</v>
      </c>
      <c r="H106" s="14">
        <v>6.5</v>
      </c>
      <c r="I106" s="14">
        <v>8.5</v>
      </c>
      <c r="J106" s="18"/>
      <c r="K106" s="20"/>
      <c r="L106" s="14">
        <v>7.6</v>
      </c>
      <c r="M106" s="14">
        <v>7.4</v>
      </c>
      <c r="N106" s="14">
        <v>7.3</v>
      </c>
      <c r="O106" s="14">
        <v>7.2</v>
      </c>
      <c r="P106" s="14">
        <v>9.5500000000000007</v>
      </c>
      <c r="Q106" s="14">
        <v>3</v>
      </c>
      <c r="R106" s="18"/>
      <c r="T106" s="21">
        <f t="shared" si="8"/>
        <v>21.599999999999998</v>
      </c>
      <c r="U106" s="22">
        <f t="shared" si="9"/>
        <v>21.599999999999998</v>
      </c>
      <c r="V106" s="21">
        <f t="shared" si="10"/>
        <v>24.25</v>
      </c>
      <c r="W106" s="21">
        <f t="shared" si="11"/>
        <v>27.25</v>
      </c>
      <c r="X106" s="22">
        <f t="shared" si="12"/>
        <v>27.25</v>
      </c>
      <c r="Y106" s="21">
        <f t="shared" si="13"/>
        <v>45.849999999999994</v>
      </c>
      <c r="Z106" s="21">
        <f t="shared" si="14"/>
        <v>48.849999999999994</v>
      </c>
      <c r="AA106" s="22">
        <f t="shared" si="15"/>
        <v>48.849999999999994</v>
      </c>
      <c r="AB106" s="21">
        <v>88.898999090081873</v>
      </c>
      <c r="AC106" s="21">
        <v>88.173076923076906</v>
      </c>
      <c r="AD106" s="21">
        <v>85.302325581395337</v>
      </c>
      <c r="AE106" s="5" t="s">
        <v>409</v>
      </c>
      <c r="AF106" s="3" t="s">
        <v>408</v>
      </c>
      <c r="AG106" s="31"/>
    </row>
    <row r="107" spans="1:33" x14ac:dyDescent="0.3">
      <c r="A107" s="4">
        <v>18</v>
      </c>
      <c r="B107" s="5" t="s">
        <v>148</v>
      </c>
      <c r="C107" s="5" t="s">
        <v>55</v>
      </c>
      <c r="D107" s="5" t="s">
        <v>401</v>
      </c>
      <c r="E107" s="14">
        <v>5.8</v>
      </c>
      <c r="F107" s="14">
        <v>5.6</v>
      </c>
      <c r="G107" s="14">
        <v>5.7</v>
      </c>
      <c r="H107" s="14">
        <v>5.2</v>
      </c>
      <c r="I107" s="14">
        <v>6.6</v>
      </c>
      <c r="J107" s="18"/>
      <c r="K107" s="20"/>
      <c r="L107" s="14">
        <v>8</v>
      </c>
      <c r="M107" s="14">
        <v>7.8</v>
      </c>
      <c r="N107" s="14">
        <v>7.9</v>
      </c>
      <c r="O107" s="14">
        <v>7.4</v>
      </c>
      <c r="P107" s="14">
        <v>9.3000000000000007</v>
      </c>
      <c r="Q107" s="14">
        <v>3.4</v>
      </c>
      <c r="R107" s="18"/>
      <c r="T107" s="21">
        <f t="shared" si="8"/>
        <v>17.899999999999999</v>
      </c>
      <c r="U107" s="22">
        <f t="shared" si="9"/>
        <v>17.899999999999999</v>
      </c>
      <c r="V107" s="21">
        <f t="shared" si="10"/>
        <v>25.000000000000004</v>
      </c>
      <c r="W107" s="21">
        <f t="shared" si="11"/>
        <v>28.400000000000002</v>
      </c>
      <c r="X107" s="22">
        <f t="shared" si="12"/>
        <v>28.400000000000002</v>
      </c>
      <c r="Y107" s="21">
        <f t="shared" si="13"/>
        <v>42.900000000000006</v>
      </c>
      <c r="Z107" s="21">
        <f t="shared" si="14"/>
        <v>46.3</v>
      </c>
      <c r="AA107" s="22">
        <f t="shared" si="15"/>
        <v>46.3</v>
      </c>
      <c r="AB107" s="21">
        <v>84.258416742493168</v>
      </c>
      <c r="AC107" s="21">
        <v>82.5</v>
      </c>
      <c r="AD107" s="21">
        <v>79.813953488372107</v>
      </c>
      <c r="AE107" s="5" t="s">
        <v>409</v>
      </c>
      <c r="AF107" s="3" t="s">
        <v>408</v>
      </c>
      <c r="AG107" s="31"/>
    </row>
    <row r="108" spans="1:33" x14ac:dyDescent="0.3">
      <c r="A108" s="4">
        <v>19</v>
      </c>
      <c r="B108" s="5" t="s">
        <v>149</v>
      </c>
      <c r="C108" s="5" t="s">
        <v>29</v>
      </c>
      <c r="D108" s="5" t="s">
        <v>401</v>
      </c>
      <c r="E108" s="14">
        <v>6.7</v>
      </c>
      <c r="F108" s="14">
        <v>6.1</v>
      </c>
      <c r="G108" s="14">
        <v>6.4</v>
      </c>
      <c r="H108" s="14">
        <v>6.3</v>
      </c>
      <c r="I108" s="14">
        <v>8.1999999999999993</v>
      </c>
      <c r="J108" s="18"/>
      <c r="K108" s="20"/>
      <c r="L108" s="14">
        <v>6.2</v>
      </c>
      <c r="M108" s="14">
        <v>6.2</v>
      </c>
      <c r="N108" s="14">
        <v>6.3</v>
      </c>
      <c r="O108" s="14">
        <v>6.2</v>
      </c>
      <c r="P108" s="14">
        <v>8.3000000000000007</v>
      </c>
      <c r="Q108" s="14">
        <v>2.4</v>
      </c>
      <c r="R108" s="18"/>
      <c r="T108" s="21">
        <f t="shared" si="8"/>
        <v>20.900000000000006</v>
      </c>
      <c r="U108" s="22">
        <f t="shared" si="9"/>
        <v>20.900000000000006</v>
      </c>
      <c r="V108" s="21">
        <f t="shared" si="10"/>
        <v>20.7</v>
      </c>
      <c r="W108" s="21">
        <f t="shared" si="11"/>
        <v>23.099999999999998</v>
      </c>
      <c r="X108" s="22">
        <f t="shared" si="12"/>
        <v>23.099999999999998</v>
      </c>
      <c r="Y108" s="21">
        <f t="shared" si="13"/>
        <v>41.600000000000009</v>
      </c>
      <c r="Z108" s="21">
        <f t="shared" si="14"/>
        <v>44</v>
      </c>
      <c r="AA108" s="22">
        <f t="shared" si="15"/>
        <v>44</v>
      </c>
      <c r="AB108" s="21">
        <v>80.072793448589621</v>
      </c>
      <c r="AC108" s="21">
        <v>80.000000000000014</v>
      </c>
      <c r="AD108" s="21">
        <v>77.395348837209326</v>
      </c>
      <c r="AE108" s="5" t="s">
        <v>408</v>
      </c>
      <c r="AF108" s="3" t="s">
        <v>408</v>
      </c>
      <c r="AG108" s="31"/>
    </row>
    <row r="109" spans="1:33" x14ac:dyDescent="0.3">
      <c r="A109" s="4">
        <v>20</v>
      </c>
      <c r="B109" s="5" t="s">
        <v>150</v>
      </c>
      <c r="C109" s="5" t="s">
        <v>142</v>
      </c>
      <c r="D109" s="5" t="s">
        <v>401</v>
      </c>
      <c r="E109" s="14">
        <v>7.3</v>
      </c>
      <c r="F109" s="14">
        <v>7.3</v>
      </c>
      <c r="G109" s="14">
        <v>7.5</v>
      </c>
      <c r="H109" s="14">
        <v>7.3</v>
      </c>
      <c r="I109" s="14">
        <v>9.4</v>
      </c>
      <c r="J109" s="18"/>
      <c r="K109" s="20"/>
      <c r="L109" s="14">
        <v>5.4</v>
      </c>
      <c r="M109" s="14">
        <v>5.2</v>
      </c>
      <c r="N109" s="14">
        <v>5.3</v>
      </c>
      <c r="O109" s="14">
        <v>5</v>
      </c>
      <c r="P109" s="14">
        <v>6.95</v>
      </c>
      <c r="Q109" s="14">
        <v>1.9</v>
      </c>
      <c r="R109" s="18"/>
      <c r="T109" s="21">
        <f t="shared" si="8"/>
        <v>24</v>
      </c>
      <c r="U109" s="22">
        <f t="shared" si="9"/>
        <v>24</v>
      </c>
      <c r="V109" s="21">
        <f t="shared" si="10"/>
        <v>17.450000000000003</v>
      </c>
      <c r="W109" s="21">
        <f t="shared" si="11"/>
        <v>19.350000000000001</v>
      </c>
      <c r="X109" s="22">
        <f t="shared" si="12"/>
        <v>19.350000000000001</v>
      </c>
      <c r="Y109" s="21">
        <f t="shared" si="13"/>
        <v>41.45</v>
      </c>
      <c r="Z109" s="21">
        <f t="shared" si="14"/>
        <v>43.35</v>
      </c>
      <c r="AA109" s="22">
        <f t="shared" si="15"/>
        <v>43.35</v>
      </c>
      <c r="AB109" s="21">
        <v>78.889899909008193</v>
      </c>
      <c r="AC109" s="21">
        <v>79.711538461538467</v>
      </c>
      <c r="AD109" s="21">
        <v>77.116279069767444</v>
      </c>
      <c r="AE109" s="5" t="s">
        <v>408</v>
      </c>
      <c r="AF109" s="3" t="s">
        <v>408</v>
      </c>
      <c r="AG109" s="31"/>
    </row>
    <row r="110" spans="1:33" x14ac:dyDescent="0.3">
      <c r="A110" s="4">
        <v>21</v>
      </c>
      <c r="B110" s="5" t="s">
        <v>151</v>
      </c>
      <c r="C110" s="5" t="s">
        <v>32</v>
      </c>
      <c r="D110" s="5" t="s">
        <v>401</v>
      </c>
      <c r="E110" s="14">
        <v>5</v>
      </c>
      <c r="F110" s="14">
        <v>4.8</v>
      </c>
      <c r="G110" s="14">
        <v>4.8</v>
      </c>
      <c r="H110" s="14">
        <v>5</v>
      </c>
      <c r="I110" s="14">
        <v>6.85</v>
      </c>
      <c r="J110" s="18"/>
      <c r="K110" s="20"/>
      <c r="L110" s="14">
        <v>5.0999999999999996</v>
      </c>
      <c r="M110" s="14">
        <v>5</v>
      </c>
      <c r="N110" s="14">
        <v>5.2</v>
      </c>
      <c r="O110" s="14">
        <v>4.9000000000000004</v>
      </c>
      <c r="P110" s="14">
        <v>6.8</v>
      </c>
      <c r="Q110" s="14">
        <v>1.9</v>
      </c>
      <c r="R110" s="18"/>
      <c r="T110" s="21">
        <f t="shared" si="8"/>
        <v>16.649999999999999</v>
      </c>
      <c r="U110" s="22">
        <f t="shared" si="9"/>
        <v>16.649999999999999</v>
      </c>
      <c r="V110" s="21">
        <f t="shared" si="10"/>
        <v>16.900000000000002</v>
      </c>
      <c r="W110" s="21">
        <f t="shared" si="11"/>
        <v>18.8</v>
      </c>
      <c r="X110" s="22">
        <f t="shared" si="12"/>
        <v>18.8</v>
      </c>
      <c r="Y110" s="21">
        <f t="shared" si="13"/>
        <v>33.549999999999997</v>
      </c>
      <c r="Z110" s="21">
        <f t="shared" si="14"/>
        <v>35.450000000000003</v>
      </c>
      <c r="AA110" s="22">
        <f t="shared" si="15"/>
        <v>35.450000000000003</v>
      </c>
      <c r="AB110" s="21">
        <v>64.513193812556864</v>
      </c>
      <c r="AC110" s="21">
        <v>64.519230769230759</v>
      </c>
      <c r="AD110" s="21">
        <v>62.418604651162788</v>
      </c>
      <c r="AE110" s="5" t="s">
        <v>409</v>
      </c>
      <c r="AF110" s="3" t="s">
        <v>408</v>
      </c>
      <c r="AG110" s="31"/>
    </row>
    <row r="111" spans="1:33" x14ac:dyDescent="0.3">
      <c r="A111" s="4">
        <v>22</v>
      </c>
      <c r="B111" s="5" t="s">
        <v>152</v>
      </c>
      <c r="C111" s="5" t="s">
        <v>86</v>
      </c>
      <c r="D111" s="5" t="s">
        <v>401</v>
      </c>
      <c r="E111" s="14">
        <v>1.4</v>
      </c>
      <c r="F111" s="14">
        <v>1.4</v>
      </c>
      <c r="G111" s="14">
        <v>1.4</v>
      </c>
      <c r="H111" s="14">
        <v>1.4</v>
      </c>
      <c r="I111" s="14">
        <v>1.6</v>
      </c>
      <c r="J111" s="18"/>
      <c r="K111" s="20"/>
      <c r="L111" s="14">
        <v>6.8</v>
      </c>
      <c r="M111" s="14">
        <v>7</v>
      </c>
      <c r="N111" s="14">
        <v>6.9</v>
      </c>
      <c r="O111" s="14">
        <v>6.6</v>
      </c>
      <c r="P111" s="14">
        <v>9.1</v>
      </c>
      <c r="Q111" s="14">
        <v>3</v>
      </c>
      <c r="R111" s="18"/>
      <c r="T111" s="21">
        <f t="shared" si="8"/>
        <v>4.3999999999999995</v>
      </c>
      <c r="U111" s="22">
        <f t="shared" si="9"/>
        <v>4.3999999999999995</v>
      </c>
      <c r="V111" s="21">
        <f t="shared" si="10"/>
        <v>22.800000000000004</v>
      </c>
      <c r="W111" s="21">
        <f t="shared" si="11"/>
        <v>25.800000000000004</v>
      </c>
      <c r="X111" s="22">
        <f t="shared" si="12"/>
        <v>25.800000000000004</v>
      </c>
      <c r="Y111" s="21">
        <f t="shared" si="13"/>
        <v>27.200000000000003</v>
      </c>
      <c r="Z111" s="21">
        <f t="shared" si="14"/>
        <v>30.200000000000003</v>
      </c>
      <c r="AA111" s="22">
        <f t="shared" si="15"/>
        <v>30.200000000000003</v>
      </c>
      <c r="AB111" s="21">
        <v>54.959053685168335</v>
      </c>
      <c r="AC111" s="21">
        <v>52.307692307692314</v>
      </c>
      <c r="AD111" s="21">
        <v>50.604651162790702</v>
      </c>
      <c r="AE111" s="5" t="s">
        <v>409</v>
      </c>
      <c r="AF111" s="3" t="s">
        <v>408</v>
      </c>
      <c r="AG111" s="31"/>
    </row>
    <row r="112" spans="1:33" x14ac:dyDescent="0.3">
      <c r="A112" s="24" t="s">
        <v>408</v>
      </c>
      <c r="B112" s="5" t="s">
        <v>153</v>
      </c>
      <c r="C112" s="5" t="s">
        <v>55</v>
      </c>
      <c r="D112" s="5" t="s">
        <v>401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/>
      <c r="K112" s="20"/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/>
      <c r="T112" s="21">
        <f t="shared" si="8"/>
        <v>0</v>
      </c>
      <c r="U112" s="22">
        <f t="shared" si="9"/>
        <v>0</v>
      </c>
      <c r="V112" s="21">
        <f t="shared" si="10"/>
        <v>0</v>
      </c>
      <c r="W112" s="21">
        <f t="shared" si="11"/>
        <v>0</v>
      </c>
      <c r="X112" s="22">
        <f t="shared" si="12"/>
        <v>0</v>
      </c>
      <c r="Y112" s="21">
        <f t="shared" si="13"/>
        <v>0</v>
      </c>
      <c r="Z112" s="21">
        <f t="shared" si="14"/>
        <v>0</v>
      </c>
      <c r="AA112" s="22">
        <f t="shared" si="15"/>
        <v>0</v>
      </c>
      <c r="AB112" s="21">
        <v>0</v>
      </c>
      <c r="AC112" s="21">
        <v>0</v>
      </c>
      <c r="AD112" s="21">
        <v>0</v>
      </c>
      <c r="AE112" s="5" t="s">
        <v>409</v>
      </c>
      <c r="AF112" s="3" t="s">
        <v>408</v>
      </c>
      <c r="AG112" s="31"/>
    </row>
    <row r="113" spans="1:33" x14ac:dyDescent="0.3">
      <c r="A113" s="24" t="s">
        <v>408</v>
      </c>
      <c r="B113" s="5" t="s">
        <v>154</v>
      </c>
      <c r="C113" s="5" t="s">
        <v>74</v>
      </c>
      <c r="D113" s="5" t="s">
        <v>401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/>
      <c r="K113" s="20"/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/>
      <c r="T113" s="21">
        <f t="shared" si="8"/>
        <v>0</v>
      </c>
      <c r="U113" s="22">
        <f t="shared" si="9"/>
        <v>0</v>
      </c>
      <c r="V113" s="21">
        <f t="shared" si="10"/>
        <v>0</v>
      </c>
      <c r="W113" s="21">
        <f t="shared" si="11"/>
        <v>0</v>
      </c>
      <c r="X113" s="22">
        <f t="shared" si="12"/>
        <v>0</v>
      </c>
      <c r="Y113" s="21">
        <f t="shared" si="13"/>
        <v>0</v>
      </c>
      <c r="Z113" s="21">
        <f t="shared" si="14"/>
        <v>0</v>
      </c>
      <c r="AA113" s="22">
        <f t="shared" si="15"/>
        <v>0</v>
      </c>
      <c r="AB113" s="21">
        <v>0</v>
      </c>
      <c r="AC113" s="21">
        <v>0</v>
      </c>
      <c r="AD113" s="21">
        <v>0</v>
      </c>
      <c r="AE113" s="5" t="s">
        <v>408</v>
      </c>
      <c r="AF113" s="3" t="s">
        <v>408</v>
      </c>
      <c r="AG113" s="31"/>
    </row>
    <row r="114" spans="1:33" x14ac:dyDescent="0.3">
      <c r="A114" s="24" t="s">
        <v>408</v>
      </c>
      <c r="B114" s="5" t="s">
        <v>155</v>
      </c>
      <c r="C114" s="5" t="s">
        <v>89</v>
      </c>
      <c r="D114" s="5" t="s">
        <v>401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/>
      <c r="K114" s="20"/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/>
      <c r="T114" s="21">
        <f t="shared" si="8"/>
        <v>0</v>
      </c>
      <c r="U114" s="22">
        <f t="shared" si="9"/>
        <v>0</v>
      </c>
      <c r="V114" s="21">
        <f t="shared" si="10"/>
        <v>0</v>
      </c>
      <c r="W114" s="21">
        <f t="shared" si="11"/>
        <v>0</v>
      </c>
      <c r="X114" s="22">
        <f t="shared" si="12"/>
        <v>0</v>
      </c>
      <c r="Y114" s="21">
        <f t="shared" si="13"/>
        <v>0</v>
      </c>
      <c r="Z114" s="21">
        <f t="shared" si="14"/>
        <v>0</v>
      </c>
      <c r="AA114" s="22">
        <f t="shared" si="15"/>
        <v>0</v>
      </c>
      <c r="AB114" s="21">
        <v>0</v>
      </c>
      <c r="AC114" s="21">
        <v>0</v>
      </c>
      <c r="AD114" s="21">
        <v>0</v>
      </c>
      <c r="AE114" s="5" t="s">
        <v>408</v>
      </c>
      <c r="AF114" s="3" t="s">
        <v>408</v>
      </c>
      <c r="AG114" s="31"/>
    </row>
    <row r="115" spans="1:33" x14ac:dyDescent="0.3">
      <c r="A115" s="24" t="s">
        <v>408</v>
      </c>
      <c r="B115" s="5" t="s">
        <v>156</v>
      </c>
      <c r="C115" s="5" t="s">
        <v>124</v>
      </c>
      <c r="D115" s="5" t="s">
        <v>401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/>
      <c r="K115" s="20"/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/>
      <c r="T115" s="21">
        <f t="shared" si="8"/>
        <v>0</v>
      </c>
      <c r="U115" s="22">
        <f t="shared" si="9"/>
        <v>0</v>
      </c>
      <c r="V115" s="21">
        <f t="shared" si="10"/>
        <v>0</v>
      </c>
      <c r="W115" s="21">
        <f t="shared" si="11"/>
        <v>0</v>
      </c>
      <c r="X115" s="22">
        <f t="shared" si="12"/>
        <v>0</v>
      </c>
      <c r="Y115" s="21">
        <f t="shared" si="13"/>
        <v>0</v>
      </c>
      <c r="Z115" s="21">
        <f t="shared" si="14"/>
        <v>0</v>
      </c>
      <c r="AA115" s="22">
        <f t="shared" si="15"/>
        <v>0</v>
      </c>
      <c r="AB115" s="21">
        <v>0</v>
      </c>
      <c r="AC115" s="21">
        <v>0</v>
      </c>
      <c r="AD115" s="21">
        <v>0</v>
      </c>
      <c r="AE115" s="5" t="s">
        <v>409</v>
      </c>
      <c r="AF115" s="3" t="s">
        <v>408</v>
      </c>
      <c r="AG115" s="31"/>
    </row>
    <row r="116" spans="1:33" x14ac:dyDescent="0.3">
      <c r="A116" s="24" t="s">
        <v>408</v>
      </c>
      <c r="B116" s="5" t="s">
        <v>157</v>
      </c>
      <c r="C116" s="5" t="s">
        <v>41</v>
      </c>
      <c r="D116" s="5" t="s">
        <v>401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/>
      <c r="K116" s="20"/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/>
      <c r="T116" s="21">
        <f t="shared" si="8"/>
        <v>0</v>
      </c>
      <c r="U116" s="22">
        <f t="shared" si="9"/>
        <v>0</v>
      </c>
      <c r="V116" s="21">
        <f t="shared" si="10"/>
        <v>0</v>
      </c>
      <c r="W116" s="21">
        <f t="shared" si="11"/>
        <v>0</v>
      </c>
      <c r="X116" s="22">
        <f t="shared" si="12"/>
        <v>0</v>
      </c>
      <c r="Y116" s="21">
        <f t="shared" si="13"/>
        <v>0</v>
      </c>
      <c r="Z116" s="21">
        <f t="shared" si="14"/>
        <v>0</v>
      </c>
      <c r="AA116" s="22">
        <f t="shared" si="15"/>
        <v>0</v>
      </c>
      <c r="AB116" s="21">
        <v>0</v>
      </c>
      <c r="AC116" s="21">
        <v>0</v>
      </c>
      <c r="AD116" s="21">
        <v>0</v>
      </c>
      <c r="AE116" s="5" t="s">
        <v>408</v>
      </c>
      <c r="AF116" s="3" t="s">
        <v>408</v>
      </c>
      <c r="AG116" s="31"/>
    </row>
    <row r="117" spans="1:33" x14ac:dyDescent="0.3">
      <c r="A117" s="4"/>
      <c r="B117" s="5"/>
      <c r="C117" s="5"/>
      <c r="D117" s="5"/>
      <c r="E117" s="18"/>
      <c r="F117" s="18"/>
      <c r="G117" s="18"/>
      <c r="H117" s="18"/>
      <c r="I117" s="18"/>
      <c r="J117" s="18"/>
      <c r="K117" s="20"/>
      <c r="L117" s="18"/>
      <c r="M117" s="18"/>
      <c r="N117" s="18"/>
      <c r="O117" s="18"/>
      <c r="P117" s="18"/>
      <c r="Q117" s="18"/>
      <c r="R117" s="18"/>
      <c r="T117" s="21"/>
      <c r="U117" s="22"/>
      <c r="V117" s="21"/>
      <c r="W117" s="21"/>
      <c r="X117" s="22"/>
      <c r="Y117" s="21"/>
      <c r="Z117" s="21"/>
      <c r="AA117" s="22"/>
      <c r="AB117" s="21"/>
      <c r="AC117" s="21"/>
      <c r="AD117" s="21"/>
      <c r="AE117" s="5"/>
      <c r="AG117" s="31"/>
    </row>
    <row r="118" spans="1:33" x14ac:dyDescent="0.3">
      <c r="A118" s="33">
        <v>1</v>
      </c>
      <c r="B118" s="34" t="s">
        <v>158</v>
      </c>
      <c r="C118" s="34" t="s">
        <v>159</v>
      </c>
      <c r="D118" s="35" t="s">
        <v>402</v>
      </c>
      <c r="E118" s="36">
        <v>7.7</v>
      </c>
      <c r="F118" s="36">
        <v>8</v>
      </c>
      <c r="G118" s="36">
        <v>8.1</v>
      </c>
      <c r="H118" s="36">
        <v>8.1</v>
      </c>
      <c r="I118" s="36">
        <v>10</v>
      </c>
      <c r="J118" s="49"/>
      <c r="K118" s="38"/>
      <c r="L118" s="36">
        <v>7.4</v>
      </c>
      <c r="M118" s="36">
        <v>7.8</v>
      </c>
      <c r="N118" s="36">
        <v>7.9</v>
      </c>
      <c r="O118" s="36">
        <v>7.6</v>
      </c>
      <c r="P118" s="36">
        <v>9.8000000000000007</v>
      </c>
      <c r="Q118" s="36">
        <v>2.1</v>
      </c>
      <c r="R118" s="49"/>
      <c r="S118" s="39"/>
      <c r="T118" s="40">
        <f t="shared" si="8"/>
        <v>26.1</v>
      </c>
      <c r="U118" s="41">
        <f t="shared" si="9"/>
        <v>26.1</v>
      </c>
      <c r="V118" s="40">
        <f t="shared" si="10"/>
        <v>25.200000000000003</v>
      </c>
      <c r="W118" s="40">
        <f t="shared" si="11"/>
        <v>27.300000000000004</v>
      </c>
      <c r="X118" s="41">
        <f t="shared" si="12"/>
        <v>27.300000000000004</v>
      </c>
      <c r="Y118" s="40">
        <f t="shared" si="13"/>
        <v>51.300000000000004</v>
      </c>
      <c r="Z118" s="40">
        <f t="shared" si="14"/>
        <v>53.400000000000006</v>
      </c>
      <c r="AA118" s="41">
        <f t="shared" si="15"/>
        <v>53.400000000000006</v>
      </c>
      <c r="AB118" s="40">
        <v>100</v>
      </c>
      <c r="AC118" s="40">
        <v>100</v>
      </c>
      <c r="AD118" s="40">
        <v>95.441860465116292</v>
      </c>
      <c r="AE118" s="35" t="s">
        <v>409</v>
      </c>
      <c r="AF118" s="42" t="s">
        <v>408</v>
      </c>
      <c r="AG118" s="43" t="s">
        <v>492</v>
      </c>
    </row>
    <row r="119" spans="1:33" x14ac:dyDescent="0.3">
      <c r="A119" s="27">
        <v>2</v>
      </c>
      <c r="B119" s="28" t="s">
        <v>160</v>
      </c>
      <c r="C119" s="28" t="s">
        <v>55</v>
      </c>
      <c r="D119" s="5" t="s">
        <v>402</v>
      </c>
      <c r="E119" s="14">
        <v>7.7</v>
      </c>
      <c r="F119" s="14">
        <v>7.9</v>
      </c>
      <c r="G119" s="14">
        <v>8</v>
      </c>
      <c r="H119" s="14">
        <v>7.8</v>
      </c>
      <c r="I119" s="14">
        <v>9.5500000000000007</v>
      </c>
      <c r="J119" s="18"/>
      <c r="K119" s="20"/>
      <c r="L119" s="14">
        <v>7.7</v>
      </c>
      <c r="M119" s="14">
        <v>8</v>
      </c>
      <c r="N119" s="14">
        <v>7.5</v>
      </c>
      <c r="O119" s="14">
        <v>7.6</v>
      </c>
      <c r="P119" s="14">
        <v>9.6</v>
      </c>
      <c r="Q119" s="14">
        <v>2.1</v>
      </c>
      <c r="R119" s="18"/>
      <c r="T119" s="21">
        <f t="shared" si="8"/>
        <v>25.250000000000004</v>
      </c>
      <c r="U119" s="22">
        <f t="shared" si="9"/>
        <v>25.250000000000004</v>
      </c>
      <c r="V119" s="21">
        <f t="shared" si="10"/>
        <v>24.9</v>
      </c>
      <c r="W119" s="21">
        <f t="shared" si="11"/>
        <v>27</v>
      </c>
      <c r="X119" s="22">
        <f t="shared" si="12"/>
        <v>27</v>
      </c>
      <c r="Y119" s="21">
        <f t="shared" si="13"/>
        <v>50.150000000000006</v>
      </c>
      <c r="Z119" s="21">
        <f t="shared" si="14"/>
        <v>52.25</v>
      </c>
      <c r="AA119" s="22">
        <f t="shared" si="15"/>
        <v>52.25</v>
      </c>
      <c r="AB119" s="21">
        <v>97.846441947565538</v>
      </c>
      <c r="AC119" s="21">
        <v>97.758284600389871</v>
      </c>
      <c r="AD119" s="21">
        <v>93.302325581395365</v>
      </c>
      <c r="AE119" s="5" t="s">
        <v>409</v>
      </c>
      <c r="AF119" s="3" t="s">
        <v>408</v>
      </c>
      <c r="AG119" s="31"/>
    </row>
    <row r="120" spans="1:33" x14ac:dyDescent="0.3">
      <c r="A120" s="29">
        <v>3</v>
      </c>
      <c r="B120" s="30" t="s">
        <v>161</v>
      </c>
      <c r="C120" s="30" t="s">
        <v>36</v>
      </c>
      <c r="D120" s="5" t="s">
        <v>402</v>
      </c>
      <c r="E120" s="14">
        <v>7.6</v>
      </c>
      <c r="F120" s="14">
        <v>7.5</v>
      </c>
      <c r="G120" s="14">
        <v>7.4</v>
      </c>
      <c r="H120" s="14">
        <v>7.6</v>
      </c>
      <c r="I120" s="14">
        <v>9.35</v>
      </c>
      <c r="J120" s="18"/>
      <c r="K120" s="20"/>
      <c r="L120" s="14">
        <v>7.8</v>
      </c>
      <c r="M120" s="14">
        <v>7.5</v>
      </c>
      <c r="N120" s="14">
        <v>8.1</v>
      </c>
      <c r="O120" s="14">
        <v>8.1</v>
      </c>
      <c r="P120" s="14">
        <v>9.6999999999999993</v>
      </c>
      <c r="Q120" s="14">
        <v>2.1</v>
      </c>
      <c r="R120" s="18"/>
      <c r="T120" s="21">
        <f t="shared" si="8"/>
        <v>24.450000000000003</v>
      </c>
      <c r="U120" s="22">
        <f t="shared" si="9"/>
        <v>24.450000000000003</v>
      </c>
      <c r="V120" s="21">
        <f t="shared" si="10"/>
        <v>25.6</v>
      </c>
      <c r="W120" s="21">
        <f t="shared" si="11"/>
        <v>27.700000000000003</v>
      </c>
      <c r="X120" s="22">
        <f t="shared" si="12"/>
        <v>27.700000000000003</v>
      </c>
      <c r="Y120" s="21">
        <f t="shared" si="13"/>
        <v>50.050000000000004</v>
      </c>
      <c r="Z120" s="21">
        <f t="shared" si="14"/>
        <v>52.150000000000006</v>
      </c>
      <c r="AA120" s="22">
        <f t="shared" si="15"/>
        <v>52.150000000000006</v>
      </c>
      <c r="AB120" s="21">
        <v>97.659176029962552</v>
      </c>
      <c r="AC120" s="21">
        <v>97.563352826510723</v>
      </c>
      <c r="AD120" s="21">
        <v>93.116279069767444</v>
      </c>
      <c r="AE120" s="5" t="s">
        <v>409</v>
      </c>
      <c r="AF120" s="3" t="s">
        <v>408</v>
      </c>
      <c r="AG120" s="31"/>
    </row>
    <row r="121" spans="1:33" x14ac:dyDescent="0.3">
      <c r="A121" s="4">
        <v>4</v>
      </c>
      <c r="B121" s="5" t="s">
        <v>162</v>
      </c>
      <c r="C121" s="5" t="s">
        <v>103</v>
      </c>
      <c r="D121" s="5" t="s">
        <v>402</v>
      </c>
      <c r="E121" s="14">
        <v>7.5</v>
      </c>
      <c r="F121" s="14">
        <v>7.5</v>
      </c>
      <c r="G121" s="14">
        <v>7.3</v>
      </c>
      <c r="H121" s="14">
        <v>7.9</v>
      </c>
      <c r="I121" s="14">
        <v>9.25</v>
      </c>
      <c r="J121" s="18"/>
      <c r="K121" s="20"/>
      <c r="L121" s="14">
        <v>7.6</v>
      </c>
      <c r="M121" s="14">
        <v>7.4</v>
      </c>
      <c r="N121" s="14">
        <v>7.3</v>
      </c>
      <c r="O121" s="14">
        <v>8</v>
      </c>
      <c r="P121" s="14">
        <v>9.65</v>
      </c>
      <c r="Q121" s="14">
        <v>2.1</v>
      </c>
      <c r="R121" s="18"/>
      <c r="T121" s="21">
        <f t="shared" si="8"/>
        <v>24.25</v>
      </c>
      <c r="U121" s="22">
        <f t="shared" si="9"/>
        <v>24.25</v>
      </c>
      <c r="V121" s="21">
        <f t="shared" si="10"/>
        <v>24.65</v>
      </c>
      <c r="W121" s="21">
        <f t="shared" si="11"/>
        <v>26.75</v>
      </c>
      <c r="X121" s="22">
        <f t="shared" si="12"/>
        <v>26.75</v>
      </c>
      <c r="Y121" s="21">
        <f t="shared" si="13"/>
        <v>48.9</v>
      </c>
      <c r="Z121" s="21">
        <f t="shared" si="14"/>
        <v>51</v>
      </c>
      <c r="AA121" s="22">
        <f t="shared" si="15"/>
        <v>51</v>
      </c>
      <c r="AB121" s="21">
        <v>95.505617977528075</v>
      </c>
      <c r="AC121" s="21">
        <v>95.32163742690058</v>
      </c>
      <c r="AD121" s="21">
        <v>90.976744186046517</v>
      </c>
      <c r="AE121" s="5" t="s">
        <v>408</v>
      </c>
      <c r="AF121" s="3" t="s">
        <v>408</v>
      </c>
      <c r="AG121" s="31"/>
    </row>
    <row r="122" spans="1:33" x14ac:dyDescent="0.3">
      <c r="A122" s="4">
        <v>5</v>
      </c>
      <c r="B122" s="5" t="s">
        <v>163</v>
      </c>
      <c r="C122" s="5" t="s">
        <v>32</v>
      </c>
      <c r="D122" s="5" t="s">
        <v>402</v>
      </c>
      <c r="E122" s="14">
        <v>7.3</v>
      </c>
      <c r="F122" s="14">
        <v>7.6</v>
      </c>
      <c r="G122" s="14">
        <v>7</v>
      </c>
      <c r="H122" s="14">
        <v>6.9</v>
      </c>
      <c r="I122" s="14">
        <v>9.3000000000000007</v>
      </c>
      <c r="J122" s="18"/>
      <c r="K122" s="20"/>
      <c r="L122" s="14">
        <v>7.8</v>
      </c>
      <c r="M122" s="14">
        <v>8.1</v>
      </c>
      <c r="N122" s="14">
        <v>7.9</v>
      </c>
      <c r="O122" s="14">
        <v>7.6</v>
      </c>
      <c r="P122" s="14">
        <v>9.5500000000000007</v>
      </c>
      <c r="Q122" s="14">
        <v>2.1</v>
      </c>
      <c r="R122" s="18"/>
      <c r="T122" s="21">
        <f t="shared" si="8"/>
        <v>23.6</v>
      </c>
      <c r="U122" s="22">
        <f t="shared" si="9"/>
        <v>23.6</v>
      </c>
      <c r="V122" s="21">
        <f t="shared" si="10"/>
        <v>25.25</v>
      </c>
      <c r="W122" s="21">
        <f t="shared" si="11"/>
        <v>27.35</v>
      </c>
      <c r="X122" s="22">
        <f t="shared" si="12"/>
        <v>27.35</v>
      </c>
      <c r="Y122" s="21">
        <f t="shared" si="13"/>
        <v>48.85</v>
      </c>
      <c r="Z122" s="21">
        <f t="shared" si="14"/>
        <v>50.95</v>
      </c>
      <c r="AA122" s="22">
        <f t="shared" si="15"/>
        <v>50.95</v>
      </c>
      <c r="AB122" s="21">
        <v>0</v>
      </c>
      <c r="AC122" s="21">
        <v>0</v>
      </c>
      <c r="AD122" s="21">
        <v>0</v>
      </c>
      <c r="AE122" s="5" t="s">
        <v>409</v>
      </c>
      <c r="AF122" s="3" t="s">
        <v>410</v>
      </c>
      <c r="AG122" s="31"/>
    </row>
    <row r="123" spans="1:33" x14ac:dyDescent="0.3">
      <c r="A123" s="4">
        <v>6</v>
      </c>
      <c r="B123" s="5" t="s">
        <v>164</v>
      </c>
      <c r="C123" s="5" t="s">
        <v>55</v>
      </c>
      <c r="D123" s="5" t="s">
        <v>402</v>
      </c>
      <c r="E123" s="14">
        <v>8.1</v>
      </c>
      <c r="F123" s="14">
        <v>7.6</v>
      </c>
      <c r="G123" s="14">
        <v>7.4</v>
      </c>
      <c r="H123" s="14">
        <v>7.5</v>
      </c>
      <c r="I123" s="14">
        <v>9.6</v>
      </c>
      <c r="J123" s="18"/>
      <c r="K123" s="20"/>
      <c r="L123" s="14">
        <v>7.5</v>
      </c>
      <c r="M123" s="14">
        <v>7.1</v>
      </c>
      <c r="N123" s="14">
        <v>7.2</v>
      </c>
      <c r="O123" s="14">
        <v>7</v>
      </c>
      <c r="P123" s="14">
        <v>9.65</v>
      </c>
      <c r="Q123" s="14">
        <v>2.1</v>
      </c>
      <c r="R123" s="18"/>
      <c r="T123" s="21">
        <f t="shared" si="8"/>
        <v>24.700000000000003</v>
      </c>
      <c r="U123" s="22">
        <f t="shared" si="9"/>
        <v>24.700000000000003</v>
      </c>
      <c r="V123" s="21">
        <f t="shared" si="10"/>
        <v>23.950000000000003</v>
      </c>
      <c r="W123" s="21">
        <f t="shared" si="11"/>
        <v>26.050000000000004</v>
      </c>
      <c r="X123" s="22">
        <f t="shared" si="12"/>
        <v>26.050000000000004</v>
      </c>
      <c r="Y123" s="21">
        <f t="shared" si="13"/>
        <v>48.650000000000006</v>
      </c>
      <c r="Z123" s="21">
        <f t="shared" si="14"/>
        <v>50.750000000000007</v>
      </c>
      <c r="AA123" s="22">
        <f t="shared" si="15"/>
        <v>50.750000000000007</v>
      </c>
      <c r="AB123" s="21">
        <v>95.037453183520597</v>
      </c>
      <c r="AC123" s="21">
        <v>94.834307992202739</v>
      </c>
      <c r="AD123" s="21">
        <v>90.511627906976756</v>
      </c>
      <c r="AE123" s="5" t="s">
        <v>409</v>
      </c>
      <c r="AF123" s="3" t="s">
        <v>408</v>
      </c>
      <c r="AG123" s="31"/>
    </row>
    <row r="124" spans="1:33" x14ac:dyDescent="0.3">
      <c r="A124" s="4">
        <v>7</v>
      </c>
      <c r="B124" s="5" t="s">
        <v>165</v>
      </c>
      <c r="C124" s="5" t="s">
        <v>103</v>
      </c>
      <c r="D124" s="5" t="s">
        <v>402</v>
      </c>
      <c r="E124" s="14">
        <v>7.4</v>
      </c>
      <c r="F124" s="14">
        <v>7.2</v>
      </c>
      <c r="G124" s="14">
        <v>7.2</v>
      </c>
      <c r="H124" s="14">
        <v>7.7</v>
      </c>
      <c r="I124" s="14">
        <v>9.5</v>
      </c>
      <c r="J124" s="18"/>
      <c r="K124" s="20"/>
      <c r="L124" s="14">
        <v>7.2</v>
      </c>
      <c r="M124" s="14">
        <v>6.8</v>
      </c>
      <c r="N124" s="14">
        <v>6.5</v>
      </c>
      <c r="O124" s="14">
        <v>6.9</v>
      </c>
      <c r="P124" s="14">
        <v>9.6</v>
      </c>
      <c r="Q124" s="14">
        <v>2.9</v>
      </c>
      <c r="R124" s="18"/>
      <c r="T124" s="21">
        <f t="shared" si="8"/>
        <v>24.1</v>
      </c>
      <c r="U124" s="22">
        <f t="shared" si="9"/>
        <v>24.1</v>
      </c>
      <c r="V124" s="21">
        <f t="shared" si="10"/>
        <v>23.299999999999997</v>
      </c>
      <c r="W124" s="21">
        <f t="shared" si="11"/>
        <v>26.199999999999996</v>
      </c>
      <c r="X124" s="22">
        <f t="shared" si="12"/>
        <v>26.199999999999996</v>
      </c>
      <c r="Y124" s="21">
        <f t="shared" si="13"/>
        <v>47.4</v>
      </c>
      <c r="Z124" s="21">
        <f t="shared" si="14"/>
        <v>50.3</v>
      </c>
      <c r="AA124" s="22">
        <f t="shared" si="15"/>
        <v>50.3</v>
      </c>
      <c r="AB124" s="21">
        <v>94.194756554307105</v>
      </c>
      <c r="AC124" s="21">
        <v>92.397660818713447</v>
      </c>
      <c r="AD124" s="21">
        <v>88.186046511627907</v>
      </c>
      <c r="AE124" s="5" t="s">
        <v>409</v>
      </c>
      <c r="AF124" s="3" t="s">
        <v>408</v>
      </c>
      <c r="AG124" s="31"/>
    </row>
    <row r="125" spans="1:33" x14ac:dyDescent="0.3">
      <c r="A125" s="4">
        <v>8</v>
      </c>
      <c r="B125" s="5" t="s">
        <v>166</v>
      </c>
      <c r="C125" s="5" t="s">
        <v>103</v>
      </c>
      <c r="D125" s="5" t="s">
        <v>402</v>
      </c>
      <c r="E125" s="14">
        <v>7.5</v>
      </c>
      <c r="F125" s="14">
        <v>7.7</v>
      </c>
      <c r="G125" s="14">
        <v>6.9</v>
      </c>
      <c r="H125" s="14">
        <v>7.8</v>
      </c>
      <c r="I125" s="14">
        <v>9.35</v>
      </c>
      <c r="J125" s="18"/>
      <c r="K125" s="20"/>
      <c r="L125" s="14">
        <v>7.3</v>
      </c>
      <c r="M125" s="14">
        <v>7.4</v>
      </c>
      <c r="N125" s="14">
        <v>7</v>
      </c>
      <c r="O125" s="14">
        <v>7.9</v>
      </c>
      <c r="P125" s="14">
        <v>8.9</v>
      </c>
      <c r="Q125" s="14">
        <v>2.1</v>
      </c>
      <c r="R125" s="18"/>
      <c r="T125" s="21">
        <f t="shared" si="8"/>
        <v>24.549999999999997</v>
      </c>
      <c r="U125" s="22">
        <f t="shared" si="9"/>
        <v>24.549999999999997</v>
      </c>
      <c r="V125" s="21">
        <f t="shared" si="10"/>
        <v>23.6</v>
      </c>
      <c r="W125" s="21">
        <f t="shared" si="11"/>
        <v>25.700000000000003</v>
      </c>
      <c r="X125" s="22">
        <f t="shared" si="12"/>
        <v>25.700000000000003</v>
      </c>
      <c r="Y125" s="21">
        <f t="shared" si="13"/>
        <v>48.15</v>
      </c>
      <c r="Z125" s="21">
        <f t="shared" si="14"/>
        <v>50.25</v>
      </c>
      <c r="AA125" s="22">
        <f t="shared" si="15"/>
        <v>50.25</v>
      </c>
      <c r="AB125" s="21">
        <v>94.101123595505612</v>
      </c>
      <c r="AC125" s="21">
        <v>93.859649122807014</v>
      </c>
      <c r="AD125" s="21">
        <v>89.581395348837205</v>
      </c>
      <c r="AE125" s="5" t="s">
        <v>409</v>
      </c>
      <c r="AF125" s="3" t="s">
        <v>408</v>
      </c>
      <c r="AG125" s="31"/>
    </row>
    <row r="126" spans="1:33" x14ac:dyDescent="0.3">
      <c r="A126" s="4">
        <v>9</v>
      </c>
      <c r="B126" s="5" t="s">
        <v>167</v>
      </c>
      <c r="C126" s="5" t="s">
        <v>32</v>
      </c>
      <c r="D126" s="5" t="s">
        <v>402</v>
      </c>
      <c r="E126" s="14">
        <v>6.6</v>
      </c>
      <c r="F126" s="14">
        <v>7.1</v>
      </c>
      <c r="G126" s="14">
        <v>6.7</v>
      </c>
      <c r="H126" s="14">
        <v>6.8</v>
      </c>
      <c r="I126" s="14">
        <v>9.4</v>
      </c>
      <c r="J126" s="18"/>
      <c r="K126" s="20"/>
      <c r="L126" s="14">
        <v>7.4</v>
      </c>
      <c r="M126" s="14">
        <v>7.7</v>
      </c>
      <c r="N126" s="14">
        <v>7.5</v>
      </c>
      <c r="O126" s="14">
        <v>7.5</v>
      </c>
      <c r="P126" s="14">
        <v>9.6</v>
      </c>
      <c r="Q126" s="14">
        <v>2.1</v>
      </c>
      <c r="R126" s="18"/>
      <c r="T126" s="21">
        <f t="shared" si="8"/>
        <v>22.900000000000002</v>
      </c>
      <c r="U126" s="22">
        <f t="shared" si="9"/>
        <v>22.900000000000002</v>
      </c>
      <c r="V126" s="21">
        <f t="shared" si="10"/>
        <v>24.6</v>
      </c>
      <c r="W126" s="21">
        <f t="shared" si="11"/>
        <v>26.700000000000003</v>
      </c>
      <c r="X126" s="22">
        <f t="shared" si="12"/>
        <v>26.700000000000003</v>
      </c>
      <c r="Y126" s="21">
        <f t="shared" si="13"/>
        <v>47.5</v>
      </c>
      <c r="Z126" s="21">
        <f t="shared" si="14"/>
        <v>49.600000000000009</v>
      </c>
      <c r="AA126" s="22">
        <f t="shared" si="15"/>
        <v>49.600000000000009</v>
      </c>
      <c r="AB126" s="21">
        <v>92.883895131086149</v>
      </c>
      <c r="AC126" s="21">
        <v>92.592592592592581</v>
      </c>
      <c r="AD126" s="21">
        <v>88.372093023255815</v>
      </c>
      <c r="AE126" s="5" t="s">
        <v>409</v>
      </c>
      <c r="AF126" s="3" t="s">
        <v>408</v>
      </c>
      <c r="AG126" s="31"/>
    </row>
    <row r="127" spans="1:33" x14ac:dyDescent="0.3">
      <c r="A127" s="4">
        <v>10</v>
      </c>
      <c r="B127" s="5" t="s">
        <v>168</v>
      </c>
      <c r="C127" s="5" t="s">
        <v>89</v>
      </c>
      <c r="D127" s="5" t="s">
        <v>402</v>
      </c>
      <c r="E127" s="14">
        <v>7</v>
      </c>
      <c r="F127" s="14">
        <v>6.5</v>
      </c>
      <c r="G127" s="14">
        <v>6.6</v>
      </c>
      <c r="H127" s="23">
        <v>6.7</v>
      </c>
      <c r="I127" s="14">
        <v>9.4499999999999993</v>
      </c>
      <c r="J127" s="18"/>
      <c r="K127" s="19">
        <v>0.3</v>
      </c>
      <c r="L127" s="14">
        <v>6.8</v>
      </c>
      <c r="M127" s="14">
        <v>6.7</v>
      </c>
      <c r="N127" s="14">
        <v>6.7</v>
      </c>
      <c r="O127" s="14">
        <v>6.5</v>
      </c>
      <c r="P127" s="14">
        <v>8.85</v>
      </c>
      <c r="Q127" s="14">
        <v>2.2000000000000002</v>
      </c>
      <c r="R127" s="18"/>
      <c r="T127" s="21">
        <f t="shared" si="8"/>
        <v>22.45</v>
      </c>
      <c r="U127" s="22">
        <f t="shared" si="9"/>
        <v>22.45</v>
      </c>
      <c r="V127" s="21">
        <f t="shared" si="10"/>
        <v>22.25</v>
      </c>
      <c r="W127" s="21">
        <f t="shared" si="11"/>
        <v>24.45</v>
      </c>
      <c r="X127" s="22">
        <f t="shared" si="12"/>
        <v>24.45</v>
      </c>
      <c r="Y127" s="21">
        <f t="shared" si="13"/>
        <v>44.7</v>
      </c>
      <c r="Z127" s="21">
        <f t="shared" si="14"/>
        <v>46.9</v>
      </c>
      <c r="AA127" s="22">
        <f t="shared" si="15"/>
        <v>46.9</v>
      </c>
      <c r="AB127" s="21">
        <v>87.827715355805239</v>
      </c>
      <c r="AC127" s="21">
        <v>87.134502923976612</v>
      </c>
      <c r="AD127" s="21">
        <v>83.162790697674424</v>
      </c>
      <c r="AE127" s="5" t="s">
        <v>408</v>
      </c>
      <c r="AF127" s="3" t="s">
        <v>408</v>
      </c>
      <c r="AG127" s="31"/>
    </row>
    <row r="128" spans="1:33" x14ac:dyDescent="0.3">
      <c r="A128" s="4">
        <v>11</v>
      </c>
      <c r="B128" s="5" t="s">
        <v>169</v>
      </c>
      <c r="C128" s="5" t="s">
        <v>53</v>
      </c>
      <c r="D128" s="5" t="s">
        <v>402</v>
      </c>
      <c r="E128" s="14">
        <v>6.9</v>
      </c>
      <c r="F128" s="14">
        <v>6.8</v>
      </c>
      <c r="G128" s="14">
        <v>6.8</v>
      </c>
      <c r="H128" s="14">
        <v>6.6</v>
      </c>
      <c r="I128" s="14">
        <v>9.0500000000000007</v>
      </c>
      <c r="J128" s="18"/>
      <c r="K128" s="20"/>
      <c r="L128" s="14">
        <v>6.3</v>
      </c>
      <c r="M128" s="14">
        <v>6.1</v>
      </c>
      <c r="N128" s="14">
        <v>6.2</v>
      </c>
      <c r="O128" s="14">
        <v>6.2</v>
      </c>
      <c r="P128" s="14">
        <v>9.6</v>
      </c>
      <c r="Q128" s="14">
        <v>2.1</v>
      </c>
      <c r="R128" s="18"/>
      <c r="T128" s="21">
        <f t="shared" si="8"/>
        <v>22.65</v>
      </c>
      <c r="U128" s="22">
        <f t="shared" si="9"/>
        <v>22.65</v>
      </c>
      <c r="V128" s="21">
        <f t="shared" si="10"/>
        <v>21.999999999999993</v>
      </c>
      <c r="W128" s="21">
        <f t="shared" si="11"/>
        <v>24.099999999999994</v>
      </c>
      <c r="X128" s="22">
        <f t="shared" si="12"/>
        <v>24.099999999999994</v>
      </c>
      <c r="Y128" s="21">
        <f t="shared" si="13"/>
        <v>44.649999999999991</v>
      </c>
      <c r="Z128" s="21">
        <f t="shared" si="14"/>
        <v>46.749999999999993</v>
      </c>
      <c r="AA128" s="22">
        <f t="shared" si="15"/>
        <v>46.749999999999993</v>
      </c>
      <c r="AB128" s="21">
        <v>87.546816479400718</v>
      </c>
      <c r="AC128" s="21">
        <v>87.03703703703701</v>
      </c>
      <c r="AD128" s="21">
        <v>83.069767441860449</v>
      </c>
      <c r="AE128" s="5" t="s">
        <v>408</v>
      </c>
      <c r="AF128" s="3" t="s">
        <v>408</v>
      </c>
      <c r="AG128" s="31"/>
    </row>
    <row r="129" spans="1:33" x14ac:dyDescent="0.3">
      <c r="A129" s="4">
        <v>12</v>
      </c>
      <c r="B129" s="5" t="s">
        <v>170</v>
      </c>
      <c r="C129" s="5" t="s">
        <v>53</v>
      </c>
      <c r="D129" s="5" t="s">
        <v>402</v>
      </c>
      <c r="E129" s="14">
        <v>6.8</v>
      </c>
      <c r="F129" s="14">
        <v>6.6</v>
      </c>
      <c r="G129" s="14">
        <v>6.2</v>
      </c>
      <c r="H129" s="14">
        <v>6.3</v>
      </c>
      <c r="I129" s="14">
        <v>8.3000000000000007</v>
      </c>
      <c r="J129" s="18"/>
      <c r="K129" s="20"/>
      <c r="L129" s="14">
        <v>6.9</v>
      </c>
      <c r="M129" s="14">
        <v>7.1</v>
      </c>
      <c r="N129" s="14">
        <v>6.6</v>
      </c>
      <c r="O129" s="14">
        <v>7</v>
      </c>
      <c r="P129" s="14">
        <v>9.25</v>
      </c>
      <c r="Q129" s="14">
        <v>2.1</v>
      </c>
      <c r="R129" s="18"/>
      <c r="T129" s="21">
        <f t="shared" si="8"/>
        <v>21.2</v>
      </c>
      <c r="U129" s="22">
        <f t="shared" si="9"/>
        <v>21.2</v>
      </c>
      <c r="V129" s="21">
        <f t="shared" si="10"/>
        <v>23.15</v>
      </c>
      <c r="W129" s="21">
        <f t="shared" si="11"/>
        <v>25.25</v>
      </c>
      <c r="X129" s="22">
        <f t="shared" si="12"/>
        <v>25.25</v>
      </c>
      <c r="Y129" s="21">
        <f t="shared" si="13"/>
        <v>44.349999999999994</v>
      </c>
      <c r="Z129" s="21">
        <f t="shared" si="14"/>
        <v>46.45</v>
      </c>
      <c r="AA129" s="22">
        <f t="shared" si="15"/>
        <v>46.45</v>
      </c>
      <c r="AB129" s="21">
        <v>86.985018726591761</v>
      </c>
      <c r="AC129" s="21">
        <v>86.452241715399595</v>
      </c>
      <c r="AD129" s="21">
        <v>82.511627906976742</v>
      </c>
      <c r="AE129" s="5" t="s">
        <v>408</v>
      </c>
      <c r="AF129" s="3" t="s">
        <v>408</v>
      </c>
      <c r="AG129" s="31"/>
    </row>
    <row r="130" spans="1:33" x14ac:dyDescent="0.3">
      <c r="A130" s="4">
        <v>13</v>
      </c>
      <c r="B130" s="5" t="s">
        <v>171</v>
      </c>
      <c r="C130" s="5" t="s">
        <v>41</v>
      </c>
      <c r="D130" s="5" t="s">
        <v>402</v>
      </c>
      <c r="E130" s="14">
        <v>6.5</v>
      </c>
      <c r="F130" s="14">
        <v>7.1</v>
      </c>
      <c r="G130" s="14">
        <v>6.5</v>
      </c>
      <c r="H130" s="14">
        <v>6.8</v>
      </c>
      <c r="I130" s="14">
        <v>9.3000000000000007</v>
      </c>
      <c r="J130" s="18"/>
      <c r="K130" s="20"/>
      <c r="L130" s="14">
        <v>6.5</v>
      </c>
      <c r="M130" s="14">
        <v>6.8</v>
      </c>
      <c r="N130" s="14">
        <v>6.5</v>
      </c>
      <c r="O130" s="14">
        <v>6.5</v>
      </c>
      <c r="P130" s="14">
        <v>8.65</v>
      </c>
      <c r="Q130" s="14">
        <v>2.1</v>
      </c>
      <c r="R130" s="18"/>
      <c r="T130" s="21">
        <f t="shared" si="8"/>
        <v>22.6</v>
      </c>
      <c r="U130" s="22">
        <f t="shared" si="9"/>
        <v>22.6</v>
      </c>
      <c r="V130" s="21">
        <f t="shared" si="10"/>
        <v>21.65</v>
      </c>
      <c r="W130" s="21">
        <f t="shared" si="11"/>
        <v>23.75</v>
      </c>
      <c r="X130" s="22">
        <f t="shared" si="12"/>
        <v>23.75</v>
      </c>
      <c r="Y130" s="21">
        <f t="shared" si="13"/>
        <v>44.25</v>
      </c>
      <c r="Z130" s="21">
        <f t="shared" si="14"/>
        <v>46.35</v>
      </c>
      <c r="AA130" s="22">
        <f t="shared" si="15"/>
        <v>46.35</v>
      </c>
      <c r="AB130" s="21">
        <v>86.797752808988761</v>
      </c>
      <c r="AC130" s="21">
        <v>86.257309941520461</v>
      </c>
      <c r="AD130" s="21">
        <v>82.325581395348834</v>
      </c>
      <c r="AE130" s="5" t="s">
        <v>408</v>
      </c>
      <c r="AF130" s="3" t="s">
        <v>408</v>
      </c>
      <c r="AG130" s="31"/>
    </row>
    <row r="131" spans="1:33" x14ac:dyDescent="0.3">
      <c r="A131" s="4">
        <v>14</v>
      </c>
      <c r="B131" s="5" t="s">
        <v>172</v>
      </c>
      <c r="C131" s="5" t="s">
        <v>55</v>
      </c>
      <c r="D131" s="5" t="s">
        <v>402</v>
      </c>
      <c r="E131" s="14">
        <v>7.6</v>
      </c>
      <c r="F131" s="14">
        <v>7.3</v>
      </c>
      <c r="G131" s="14">
        <v>7.3</v>
      </c>
      <c r="H131" s="14">
        <v>7.3</v>
      </c>
      <c r="I131" s="14">
        <v>9.75</v>
      </c>
      <c r="J131" s="18"/>
      <c r="K131" s="20"/>
      <c r="L131" s="14">
        <v>5.9</v>
      </c>
      <c r="M131" s="14">
        <v>6.2</v>
      </c>
      <c r="N131" s="14">
        <v>6.1</v>
      </c>
      <c r="O131" s="14">
        <v>5.8</v>
      </c>
      <c r="P131" s="14">
        <v>7.9</v>
      </c>
      <c r="Q131" s="14">
        <v>1.6</v>
      </c>
      <c r="R131" s="18"/>
      <c r="T131" s="21">
        <f t="shared" si="8"/>
        <v>24.35</v>
      </c>
      <c r="U131" s="22">
        <f t="shared" si="9"/>
        <v>24.35</v>
      </c>
      <c r="V131" s="21">
        <f t="shared" si="10"/>
        <v>19.900000000000006</v>
      </c>
      <c r="W131" s="21">
        <f t="shared" si="11"/>
        <v>21.500000000000007</v>
      </c>
      <c r="X131" s="22">
        <f t="shared" si="12"/>
        <v>21.500000000000007</v>
      </c>
      <c r="Y131" s="21">
        <f t="shared" si="13"/>
        <v>44.250000000000007</v>
      </c>
      <c r="Z131" s="21">
        <f t="shared" si="14"/>
        <v>45.850000000000009</v>
      </c>
      <c r="AA131" s="22">
        <f t="shared" si="15"/>
        <v>45.850000000000009</v>
      </c>
      <c r="AB131" s="21">
        <v>85.861423220973791</v>
      </c>
      <c r="AC131" s="21">
        <v>86.257309941520475</v>
      </c>
      <c r="AD131" s="21">
        <v>82.325581395348848</v>
      </c>
      <c r="AE131" s="5" t="s">
        <v>409</v>
      </c>
      <c r="AF131" s="3" t="s">
        <v>408</v>
      </c>
      <c r="AG131" s="31"/>
    </row>
    <row r="132" spans="1:33" x14ac:dyDescent="0.3">
      <c r="A132" s="4">
        <v>15</v>
      </c>
      <c r="B132" s="5" t="s">
        <v>173</v>
      </c>
      <c r="C132" s="5" t="s">
        <v>103</v>
      </c>
      <c r="D132" s="5" t="s">
        <v>402</v>
      </c>
      <c r="E132" s="14">
        <v>4.5</v>
      </c>
      <c r="F132" s="14">
        <v>4.9000000000000004</v>
      </c>
      <c r="G132" s="14">
        <v>4.8</v>
      </c>
      <c r="H132" s="14">
        <v>4.4000000000000004</v>
      </c>
      <c r="I132" s="14">
        <v>6.2</v>
      </c>
      <c r="J132" s="18"/>
      <c r="K132" s="20"/>
      <c r="L132" s="14">
        <v>6.6</v>
      </c>
      <c r="M132" s="14">
        <v>6.6</v>
      </c>
      <c r="N132" s="23">
        <v>6.7</v>
      </c>
      <c r="O132" s="14">
        <v>6.9</v>
      </c>
      <c r="P132" s="14">
        <v>8.9499999999999993</v>
      </c>
      <c r="Q132" s="14">
        <v>2.1</v>
      </c>
      <c r="R132" s="18"/>
      <c r="T132" s="21">
        <f t="shared" si="8"/>
        <v>15.5</v>
      </c>
      <c r="U132" s="22">
        <f t="shared" si="9"/>
        <v>15.5</v>
      </c>
      <c r="V132" s="21">
        <f t="shared" si="10"/>
        <v>22.249999999999993</v>
      </c>
      <c r="W132" s="21">
        <f t="shared" si="11"/>
        <v>24.349999999999994</v>
      </c>
      <c r="X132" s="22">
        <f t="shared" si="12"/>
        <v>24.349999999999994</v>
      </c>
      <c r="Y132" s="21">
        <f t="shared" si="13"/>
        <v>37.749999999999993</v>
      </c>
      <c r="Z132" s="21">
        <f t="shared" si="14"/>
        <v>39.849999999999994</v>
      </c>
      <c r="AA132" s="22">
        <f t="shared" si="15"/>
        <v>39.849999999999994</v>
      </c>
      <c r="AB132" s="21">
        <v>74.625468164793986</v>
      </c>
      <c r="AC132" s="21">
        <v>73.586744639376207</v>
      </c>
      <c r="AD132" s="21">
        <v>70.232558139534873</v>
      </c>
      <c r="AE132" s="5" t="s">
        <v>409</v>
      </c>
      <c r="AF132" s="3" t="s">
        <v>408</v>
      </c>
      <c r="AG132" s="31"/>
    </row>
    <row r="133" spans="1:33" x14ac:dyDescent="0.3">
      <c r="A133" s="4">
        <v>16</v>
      </c>
      <c r="B133" s="5" t="s">
        <v>174</v>
      </c>
      <c r="C133" s="5" t="s">
        <v>32</v>
      </c>
      <c r="D133" s="5" t="s">
        <v>402</v>
      </c>
      <c r="E133" s="14">
        <v>1.3</v>
      </c>
      <c r="F133" s="14">
        <v>1.2</v>
      </c>
      <c r="G133" s="14">
        <v>1.3</v>
      </c>
      <c r="H133" s="14">
        <v>1.3</v>
      </c>
      <c r="I133" s="14">
        <v>1.75</v>
      </c>
      <c r="J133" s="18"/>
      <c r="K133" s="20"/>
      <c r="L133" s="14">
        <v>4.2</v>
      </c>
      <c r="M133" s="14">
        <v>4.5</v>
      </c>
      <c r="N133" s="14">
        <v>4.9000000000000004</v>
      </c>
      <c r="O133" s="14">
        <v>4.3</v>
      </c>
      <c r="P133" s="14">
        <v>5.25</v>
      </c>
      <c r="Q133" s="14">
        <v>1.3</v>
      </c>
      <c r="R133" s="18"/>
      <c r="T133" s="21">
        <f t="shared" si="8"/>
        <v>4.3499999999999996</v>
      </c>
      <c r="U133" s="22">
        <f t="shared" si="9"/>
        <v>4.3499999999999996</v>
      </c>
      <c r="V133" s="21">
        <f t="shared" si="10"/>
        <v>14.049999999999999</v>
      </c>
      <c r="W133" s="21">
        <f t="shared" si="11"/>
        <v>15.35</v>
      </c>
      <c r="X133" s="22">
        <f t="shared" si="12"/>
        <v>15.35</v>
      </c>
      <c r="Y133" s="21">
        <f t="shared" si="13"/>
        <v>18.399999999999999</v>
      </c>
      <c r="Z133" s="21">
        <f t="shared" si="14"/>
        <v>19.7</v>
      </c>
      <c r="AA133" s="22">
        <f t="shared" si="15"/>
        <v>19.7</v>
      </c>
      <c r="AB133" s="21">
        <v>0</v>
      </c>
      <c r="AC133" s="21">
        <v>0</v>
      </c>
      <c r="AD133" s="21">
        <v>0</v>
      </c>
      <c r="AE133" s="5" t="s">
        <v>409</v>
      </c>
      <c r="AF133" s="3" t="s">
        <v>410</v>
      </c>
      <c r="AG133" s="31"/>
    </row>
    <row r="134" spans="1:33" x14ac:dyDescent="0.3">
      <c r="A134" s="24" t="s">
        <v>408</v>
      </c>
      <c r="B134" s="5" t="s">
        <v>175</v>
      </c>
      <c r="C134" s="5" t="s">
        <v>89</v>
      </c>
      <c r="D134" s="5" t="s">
        <v>402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/>
      <c r="K134" s="20"/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/>
      <c r="T134" s="21">
        <f t="shared" si="8"/>
        <v>0</v>
      </c>
      <c r="U134" s="22">
        <f t="shared" si="9"/>
        <v>0</v>
      </c>
      <c r="V134" s="21">
        <f t="shared" si="10"/>
        <v>0</v>
      </c>
      <c r="W134" s="21">
        <f t="shared" si="11"/>
        <v>0</v>
      </c>
      <c r="X134" s="22">
        <f t="shared" si="12"/>
        <v>0</v>
      </c>
      <c r="Y134" s="21">
        <f t="shared" si="13"/>
        <v>0</v>
      </c>
      <c r="Z134" s="21">
        <f t="shared" si="14"/>
        <v>0</v>
      </c>
      <c r="AA134" s="22">
        <f t="shared" si="15"/>
        <v>0</v>
      </c>
      <c r="AB134" s="21">
        <v>0</v>
      </c>
      <c r="AC134" s="21">
        <v>0</v>
      </c>
      <c r="AD134" s="21">
        <v>0</v>
      </c>
      <c r="AE134" s="5" t="s">
        <v>408</v>
      </c>
      <c r="AF134" s="3" t="s">
        <v>408</v>
      </c>
      <c r="AG134" s="31"/>
    </row>
    <row r="135" spans="1:33" x14ac:dyDescent="0.3">
      <c r="A135" s="24" t="s">
        <v>408</v>
      </c>
      <c r="B135" s="5" t="s">
        <v>176</v>
      </c>
      <c r="C135" s="5" t="s">
        <v>39</v>
      </c>
      <c r="D135" s="5" t="s">
        <v>402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/>
      <c r="K135" s="20"/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/>
      <c r="T135" s="21">
        <f t="shared" si="8"/>
        <v>0</v>
      </c>
      <c r="U135" s="22">
        <f t="shared" si="9"/>
        <v>0</v>
      </c>
      <c r="V135" s="21">
        <f t="shared" si="10"/>
        <v>0</v>
      </c>
      <c r="W135" s="21">
        <f t="shared" si="11"/>
        <v>0</v>
      </c>
      <c r="X135" s="22">
        <f t="shared" si="12"/>
        <v>0</v>
      </c>
      <c r="Y135" s="21">
        <f t="shared" si="13"/>
        <v>0</v>
      </c>
      <c r="Z135" s="21">
        <f t="shared" si="14"/>
        <v>0</v>
      </c>
      <c r="AA135" s="22">
        <f t="shared" si="15"/>
        <v>0</v>
      </c>
      <c r="AB135" s="21">
        <v>0</v>
      </c>
      <c r="AC135" s="21">
        <v>0</v>
      </c>
      <c r="AD135" s="21">
        <v>0</v>
      </c>
      <c r="AE135" s="5" t="s">
        <v>408</v>
      </c>
      <c r="AF135" s="3" t="s">
        <v>408</v>
      </c>
      <c r="AG135" s="31"/>
    </row>
    <row r="136" spans="1:33" x14ac:dyDescent="0.3">
      <c r="A136" s="4"/>
      <c r="B136" s="5"/>
      <c r="C136" s="5"/>
      <c r="D136" s="5"/>
      <c r="E136" s="18"/>
      <c r="F136" s="18"/>
      <c r="G136" s="18"/>
      <c r="H136" s="18"/>
      <c r="I136" s="18"/>
      <c r="J136" s="18"/>
      <c r="K136" s="20"/>
      <c r="L136" s="18"/>
      <c r="M136" s="18"/>
      <c r="N136" s="18"/>
      <c r="O136" s="18"/>
      <c r="P136" s="18"/>
      <c r="Q136" s="18"/>
      <c r="R136" s="18"/>
      <c r="T136" s="21"/>
      <c r="U136" s="22"/>
      <c r="V136" s="21"/>
      <c r="W136" s="21"/>
      <c r="X136" s="22"/>
      <c r="Y136" s="21"/>
      <c r="Z136" s="21"/>
      <c r="AA136" s="22"/>
      <c r="AB136" s="21"/>
      <c r="AC136" s="21"/>
      <c r="AD136" s="21"/>
      <c r="AE136" s="5"/>
      <c r="AG136" s="31"/>
    </row>
    <row r="137" spans="1:33" x14ac:dyDescent="0.3">
      <c r="A137" s="33">
        <v>1</v>
      </c>
      <c r="B137" s="34" t="s">
        <v>177</v>
      </c>
      <c r="C137" s="34" t="s">
        <v>55</v>
      </c>
      <c r="D137" s="35" t="s">
        <v>403</v>
      </c>
      <c r="E137" s="36">
        <v>8</v>
      </c>
      <c r="F137" s="36">
        <v>7.9</v>
      </c>
      <c r="G137" s="36">
        <v>8.3000000000000007</v>
      </c>
      <c r="H137" s="36">
        <v>8.3000000000000007</v>
      </c>
      <c r="I137" s="36">
        <v>9.9</v>
      </c>
      <c r="J137" s="49"/>
      <c r="K137" s="38"/>
      <c r="L137" s="36">
        <v>8.1999999999999993</v>
      </c>
      <c r="M137" s="36">
        <v>8.1</v>
      </c>
      <c r="N137" s="36">
        <v>8.1999999999999993</v>
      </c>
      <c r="O137" s="36">
        <v>8.1999999999999993</v>
      </c>
      <c r="P137" s="36">
        <v>9.5500000000000007</v>
      </c>
      <c r="Q137" s="36">
        <v>2.1</v>
      </c>
      <c r="R137" s="49"/>
      <c r="S137" s="39"/>
      <c r="T137" s="40">
        <f t="shared" si="8"/>
        <v>26.200000000000003</v>
      </c>
      <c r="U137" s="41">
        <f t="shared" si="9"/>
        <v>26.200000000000003</v>
      </c>
      <c r="V137" s="40">
        <f t="shared" si="10"/>
        <v>25.949999999999996</v>
      </c>
      <c r="W137" s="40">
        <f t="shared" si="11"/>
        <v>28.049999999999997</v>
      </c>
      <c r="X137" s="41">
        <f t="shared" si="12"/>
        <v>28.049999999999997</v>
      </c>
      <c r="Y137" s="40">
        <f t="shared" si="13"/>
        <v>52.15</v>
      </c>
      <c r="Z137" s="40">
        <f t="shared" si="14"/>
        <v>54.25</v>
      </c>
      <c r="AA137" s="41">
        <f t="shared" si="15"/>
        <v>54.25</v>
      </c>
      <c r="AB137" s="40">
        <v>100</v>
      </c>
      <c r="AC137" s="40">
        <v>100</v>
      </c>
      <c r="AD137" s="40">
        <v>97.023255813953497</v>
      </c>
      <c r="AE137" s="35" t="s">
        <v>409</v>
      </c>
      <c r="AF137" s="42" t="s">
        <v>408</v>
      </c>
      <c r="AG137" s="43" t="s">
        <v>492</v>
      </c>
    </row>
    <row r="138" spans="1:33" x14ac:dyDescent="0.3">
      <c r="A138" s="44">
        <v>2</v>
      </c>
      <c r="B138" s="45" t="s">
        <v>178</v>
      </c>
      <c r="C138" s="45" t="s">
        <v>39</v>
      </c>
      <c r="D138" s="35" t="s">
        <v>403</v>
      </c>
      <c r="E138" s="36">
        <v>8.1999999999999993</v>
      </c>
      <c r="F138" s="36">
        <v>8.1999999999999993</v>
      </c>
      <c r="G138" s="36">
        <v>8</v>
      </c>
      <c r="H138" s="36">
        <v>8.5</v>
      </c>
      <c r="I138" s="36">
        <v>9.65</v>
      </c>
      <c r="J138" s="49"/>
      <c r="K138" s="38"/>
      <c r="L138" s="36">
        <v>8.1999999999999993</v>
      </c>
      <c r="M138" s="36">
        <v>8.3000000000000007</v>
      </c>
      <c r="N138" s="36">
        <v>8</v>
      </c>
      <c r="O138" s="36">
        <v>8.1</v>
      </c>
      <c r="P138" s="36">
        <v>9.5</v>
      </c>
      <c r="Q138" s="36">
        <v>2.1</v>
      </c>
      <c r="R138" s="49"/>
      <c r="S138" s="39"/>
      <c r="T138" s="40">
        <f t="shared" si="8"/>
        <v>26.049999999999997</v>
      </c>
      <c r="U138" s="41">
        <f t="shared" si="9"/>
        <v>26.049999999999997</v>
      </c>
      <c r="V138" s="40">
        <f t="shared" si="10"/>
        <v>25.8</v>
      </c>
      <c r="W138" s="40">
        <f t="shared" si="11"/>
        <v>27.900000000000002</v>
      </c>
      <c r="X138" s="41">
        <f t="shared" si="12"/>
        <v>27.900000000000002</v>
      </c>
      <c r="Y138" s="40">
        <f t="shared" si="13"/>
        <v>51.849999999999994</v>
      </c>
      <c r="Z138" s="40">
        <f t="shared" si="14"/>
        <v>53.95</v>
      </c>
      <c r="AA138" s="41">
        <f t="shared" si="15"/>
        <v>53.95</v>
      </c>
      <c r="AB138" s="40">
        <v>99.447004608294932</v>
      </c>
      <c r="AC138" s="40">
        <v>99.424736337488014</v>
      </c>
      <c r="AD138" s="40">
        <v>96.465116279069747</v>
      </c>
      <c r="AE138" s="35" t="s">
        <v>409</v>
      </c>
      <c r="AF138" s="42" t="s">
        <v>408</v>
      </c>
      <c r="AG138" s="43" t="s">
        <v>492</v>
      </c>
    </row>
    <row r="139" spans="1:33" x14ac:dyDescent="0.3">
      <c r="A139" s="29">
        <v>3</v>
      </c>
      <c r="B139" s="30" t="s">
        <v>179</v>
      </c>
      <c r="C139" s="30" t="s">
        <v>55</v>
      </c>
      <c r="D139" s="5" t="s">
        <v>403</v>
      </c>
      <c r="E139" s="14">
        <v>7.4</v>
      </c>
      <c r="F139" s="14">
        <v>8</v>
      </c>
      <c r="G139" s="14">
        <v>7.7</v>
      </c>
      <c r="H139" s="14">
        <v>8.1999999999999993</v>
      </c>
      <c r="I139" s="14">
        <v>9.4499999999999993</v>
      </c>
      <c r="J139" s="18"/>
      <c r="K139" s="20"/>
      <c r="L139" s="14">
        <v>8</v>
      </c>
      <c r="M139" s="14">
        <v>7.7</v>
      </c>
      <c r="N139" s="14">
        <v>7.7</v>
      </c>
      <c r="O139" s="14">
        <v>8.1</v>
      </c>
      <c r="P139" s="14">
        <v>9.5</v>
      </c>
      <c r="Q139" s="14">
        <v>2.2000000000000002</v>
      </c>
      <c r="R139" s="18"/>
      <c r="T139" s="21">
        <f t="shared" si="8"/>
        <v>25.15</v>
      </c>
      <c r="U139" s="22">
        <f t="shared" si="9"/>
        <v>25.15</v>
      </c>
      <c r="V139" s="21">
        <f t="shared" si="10"/>
        <v>25.200000000000003</v>
      </c>
      <c r="W139" s="21">
        <f t="shared" si="11"/>
        <v>27.400000000000002</v>
      </c>
      <c r="X139" s="22">
        <f t="shared" si="12"/>
        <v>27.400000000000002</v>
      </c>
      <c r="Y139" s="21">
        <f t="shared" si="13"/>
        <v>50.35</v>
      </c>
      <c r="Z139" s="21">
        <f t="shared" si="14"/>
        <v>52.55</v>
      </c>
      <c r="AA139" s="22">
        <f t="shared" si="15"/>
        <v>52.55</v>
      </c>
      <c r="AB139" s="21">
        <v>96.866359447004598</v>
      </c>
      <c r="AC139" s="21">
        <v>96.548418024928097</v>
      </c>
      <c r="AD139" s="21">
        <v>93.674418604651166</v>
      </c>
      <c r="AE139" s="5" t="s">
        <v>409</v>
      </c>
      <c r="AF139" s="3" t="s">
        <v>408</v>
      </c>
      <c r="AG139" s="31"/>
    </row>
    <row r="140" spans="1:33" x14ac:dyDescent="0.3">
      <c r="A140" s="4">
        <v>4</v>
      </c>
      <c r="B140" s="5" t="s">
        <v>180</v>
      </c>
      <c r="C140" s="5" t="s">
        <v>39</v>
      </c>
      <c r="D140" s="5" t="s">
        <v>403</v>
      </c>
      <c r="E140" s="14">
        <v>7.7</v>
      </c>
      <c r="F140" s="14">
        <v>7.8</v>
      </c>
      <c r="G140" s="14">
        <v>7.1</v>
      </c>
      <c r="H140" s="14">
        <v>7.8</v>
      </c>
      <c r="I140" s="14">
        <v>9.65</v>
      </c>
      <c r="J140" s="18"/>
      <c r="K140" s="20"/>
      <c r="L140" s="14">
        <v>7.4</v>
      </c>
      <c r="M140" s="14">
        <v>7.4</v>
      </c>
      <c r="N140" s="14">
        <v>7.1</v>
      </c>
      <c r="O140" s="14">
        <v>7.3</v>
      </c>
      <c r="P140" s="14">
        <v>9.4499999999999993</v>
      </c>
      <c r="Q140" s="14">
        <v>2.1</v>
      </c>
      <c r="R140" s="18"/>
      <c r="T140" s="21">
        <f t="shared" si="8"/>
        <v>25.150000000000006</v>
      </c>
      <c r="U140" s="22">
        <f t="shared" si="9"/>
        <v>25.150000000000006</v>
      </c>
      <c r="V140" s="21">
        <f t="shared" si="10"/>
        <v>24.15</v>
      </c>
      <c r="W140" s="21">
        <f t="shared" si="11"/>
        <v>26.25</v>
      </c>
      <c r="X140" s="22">
        <f t="shared" si="12"/>
        <v>26.25</v>
      </c>
      <c r="Y140" s="21">
        <f t="shared" si="13"/>
        <v>49.300000000000004</v>
      </c>
      <c r="Z140" s="21">
        <f t="shared" si="14"/>
        <v>51.400000000000006</v>
      </c>
      <c r="AA140" s="22">
        <f t="shared" si="15"/>
        <v>51.400000000000006</v>
      </c>
      <c r="AB140" s="21">
        <v>94.746543778801851</v>
      </c>
      <c r="AC140" s="21">
        <v>94.534995206136159</v>
      </c>
      <c r="AD140" s="21">
        <v>91.720930232558146</v>
      </c>
      <c r="AE140" s="5" t="s">
        <v>409</v>
      </c>
      <c r="AF140" s="3" t="s">
        <v>408</v>
      </c>
      <c r="AG140" s="31"/>
    </row>
    <row r="141" spans="1:33" x14ac:dyDescent="0.3">
      <c r="A141" s="4">
        <v>5</v>
      </c>
      <c r="B141" s="5" t="s">
        <v>181</v>
      </c>
      <c r="C141" s="5" t="s">
        <v>34</v>
      </c>
      <c r="D141" s="5" t="s">
        <v>403</v>
      </c>
      <c r="E141" s="14">
        <v>7.3</v>
      </c>
      <c r="F141" s="14">
        <v>7.6</v>
      </c>
      <c r="G141" s="14">
        <v>7.7</v>
      </c>
      <c r="H141" s="14">
        <v>7.5</v>
      </c>
      <c r="I141" s="14">
        <v>9.5500000000000007</v>
      </c>
      <c r="J141" s="18"/>
      <c r="K141" s="20"/>
      <c r="L141" s="14">
        <v>7.3</v>
      </c>
      <c r="M141" s="14">
        <v>7.4</v>
      </c>
      <c r="N141" s="14">
        <v>7.4</v>
      </c>
      <c r="O141" s="14">
        <v>7.4</v>
      </c>
      <c r="P141" s="14">
        <v>9.75</v>
      </c>
      <c r="Q141" s="14">
        <v>2.1</v>
      </c>
      <c r="R141" s="18"/>
      <c r="T141" s="21">
        <f t="shared" ref="T141:T206" si="16">SUM(E141:H141)-MIN(E141:H141)-MAX(E141:H141)+I141-K141</f>
        <v>24.65</v>
      </c>
      <c r="U141" s="22">
        <f t="shared" ref="U141:U206" si="17">T141+J141</f>
        <v>24.65</v>
      </c>
      <c r="V141" s="21">
        <f t="shared" ref="V141:V206" si="18">SUM(L141:O141)-MIN(L141:O141)-MAX(L141:O141)+P141-S141</f>
        <v>24.549999999999997</v>
      </c>
      <c r="W141" s="21">
        <f t="shared" ref="W141:W206" si="19">V141+Q141</f>
        <v>26.65</v>
      </c>
      <c r="X141" s="22">
        <f t="shared" ref="X141:X206" si="20">W141+R141</f>
        <v>26.65</v>
      </c>
      <c r="Y141" s="21">
        <f t="shared" ref="Y141:Y206" si="21">T141+V141</f>
        <v>49.199999999999996</v>
      </c>
      <c r="Z141" s="21">
        <f t="shared" ref="Z141:Z206" si="22">T141+W141</f>
        <v>51.3</v>
      </c>
      <c r="AA141" s="22">
        <f t="shared" ref="AA141:AA206" si="23">U141+X141</f>
        <v>51.3</v>
      </c>
      <c r="AB141" s="21">
        <v>94.562211981566819</v>
      </c>
      <c r="AC141" s="21">
        <v>94.343240651965473</v>
      </c>
      <c r="AD141" s="21">
        <v>91.534883720930225</v>
      </c>
      <c r="AE141" s="5" t="s">
        <v>409</v>
      </c>
      <c r="AF141" s="3" t="s">
        <v>408</v>
      </c>
      <c r="AG141" s="31"/>
    </row>
    <row r="142" spans="1:33" x14ac:dyDescent="0.3">
      <c r="A142" s="4">
        <v>6</v>
      </c>
      <c r="B142" s="5" t="s">
        <v>182</v>
      </c>
      <c r="C142" s="5" t="s">
        <v>142</v>
      </c>
      <c r="D142" s="5" t="s">
        <v>403</v>
      </c>
      <c r="E142" s="14">
        <v>7.2</v>
      </c>
      <c r="F142" s="14">
        <v>7.1</v>
      </c>
      <c r="G142" s="14">
        <v>7.5</v>
      </c>
      <c r="H142" s="14">
        <v>7.3</v>
      </c>
      <c r="I142" s="14">
        <v>10</v>
      </c>
      <c r="J142" s="18"/>
      <c r="K142" s="20"/>
      <c r="L142" s="14">
        <v>7.3</v>
      </c>
      <c r="M142" s="14">
        <v>7.2</v>
      </c>
      <c r="N142" s="14">
        <v>7.5</v>
      </c>
      <c r="O142" s="14">
        <v>7.4</v>
      </c>
      <c r="P142" s="14">
        <v>9.75</v>
      </c>
      <c r="Q142" s="14">
        <v>2.1</v>
      </c>
      <c r="R142" s="18"/>
      <c r="T142" s="21">
        <f t="shared" si="16"/>
        <v>24.5</v>
      </c>
      <c r="U142" s="22">
        <f t="shared" si="17"/>
        <v>24.5</v>
      </c>
      <c r="V142" s="21">
        <f t="shared" si="18"/>
        <v>24.45</v>
      </c>
      <c r="W142" s="21">
        <f t="shared" si="19"/>
        <v>26.55</v>
      </c>
      <c r="X142" s="22">
        <f t="shared" si="20"/>
        <v>26.55</v>
      </c>
      <c r="Y142" s="21">
        <f t="shared" si="21"/>
        <v>48.95</v>
      </c>
      <c r="Z142" s="21">
        <f t="shared" si="22"/>
        <v>51.05</v>
      </c>
      <c r="AA142" s="22">
        <f t="shared" si="23"/>
        <v>51.05</v>
      </c>
      <c r="AB142" s="21">
        <v>94.10138248847926</v>
      </c>
      <c r="AC142" s="21">
        <v>93.863854266538837</v>
      </c>
      <c r="AD142" s="21">
        <v>91.069767441860478</v>
      </c>
      <c r="AE142" s="5" t="s">
        <v>409</v>
      </c>
      <c r="AF142" s="3" t="s">
        <v>408</v>
      </c>
      <c r="AG142" s="31"/>
    </row>
    <row r="143" spans="1:33" x14ac:dyDescent="0.3">
      <c r="A143" s="4">
        <v>7</v>
      </c>
      <c r="B143" s="5" t="s">
        <v>183</v>
      </c>
      <c r="C143" s="5" t="s">
        <v>39</v>
      </c>
      <c r="D143" s="5" t="s">
        <v>403</v>
      </c>
      <c r="E143" s="14">
        <v>7.1</v>
      </c>
      <c r="F143" s="14">
        <v>7.1</v>
      </c>
      <c r="G143" s="14">
        <v>7.1</v>
      </c>
      <c r="H143" s="14">
        <v>7.2</v>
      </c>
      <c r="I143" s="14">
        <v>9.5</v>
      </c>
      <c r="J143" s="18"/>
      <c r="K143" s="20"/>
      <c r="L143" s="14">
        <v>7.9</v>
      </c>
      <c r="M143" s="14">
        <v>7.6</v>
      </c>
      <c r="N143" s="14">
        <v>7.9</v>
      </c>
      <c r="O143" s="14">
        <v>7.6</v>
      </c>
      <c r="P143" s="14">
        <v>9.6</v>
      </c>
      <c r="Q143" s="14">
        <v>2.1</v>
      </c>
      <c r="R143" s="18"/>
      <c r="T143" s="21">
        <f t="shared" si="16"/>
        <v>23.7</v>
      </c>
      <c r="U143" s="22">
        <f t="shared" si="17"/>
        <v>23.7</v>
      </c>
      <c r="V143" s="21">
        <f t="shared" si="18"/>
        <v>25.099999999999998</v>
      </c>
      <c r="W143" s="21">
        <f t="shared" si="19"/>
        <v>27.2</v>
      </c>
      <c r="X143" s="22">
        <f t="shared" si="20"/>
        <v>27.2</v>
      </c>
      <c r="Y143" s="21">
        <f t="shared" si="21"/>
        <v>48.8</v>
      </c>
      <c r="Z143" s="21">
        <f t="shared" si="22"/>
        <v>50.9</v>
      </c>
      <c r="AA143" s="22">
        <f t="shared" si="23"/>
        <v>50.9</v>
      </c>
      <c r="AB143" s="21">
        <v>93.824884792626733</v>
      </c>
      <c r="AC143" s="21">
        <v>93.57622243528283</v>
      </c>
      <c r="AD143" s="21">
        <v>90.790697674418595</v>
      </c>
      <c r="AE143" s="5" t="s">
        <v>409</v>
      </c>
      <c r="AF143" s="3" t="s">
        <v>408</v>
      </c>
      <c r="AG143" s="31"/>
    </row>
    <row r="144" spans="1:33" x14ac:dyDescent="0.3">
      <c r="A144" s="4">
        <v>8</v>
      </c>
      <c r="B144" s="5" t="s">
        <v>184</v>
      </c>
      <c r="C144" s="5" t="s">
        <v>29</v>
      </c>
      <c r="D144" s="5" t="s">
        <v>403</v>
      </c>
      <c r="E144" s="14">
        <v>7.2</v>
      </c>
      <c r="F144" s="14">
        <v>7.3</v>
      </c>
      <c r="G144" s="14">
        <v>7.5</v>
      </c>
      <c r="H144" s="14">
        <v>7</v>
      </c>
      <c r="I144" s="14">
        <v>9.5</v>
      </c>
      <c r="J144" s="18"/>
      <c r="K144" s="20"/>
      <c r="L144" s="14">
        <v>7.3</v>
      </c>
      <c r="M144" s="14">
        <v>7.1</v>
      </c>
      <c r="N144" s="14">
        <v>7.4</v>
      </c>
      <c r="O144" s="14">
        <v>7.3</v>
      </c>
      <c r="P144" s="14">
        <v>9.75</v>
      </c>
      <c r="Q144" s="14">
        <v>2.1</v>
      </c>
      <c r="R144" s="18"/>
      <c r="T144" s="21">
        <f t="shared" si="16"/>
        <v>24</v>
      </c>
      <c r="U144" s="22">
        <f t="shared" si="17"/>
        <v>24</v>
      </c>
      <c r="V144" s="21">
        <f t="shared" si="18"/>
        <v>24.35</v>
      </c>
      <c r="W144" s="21">
        <f t="shared" si="19"/>
        <v>26.450000000000003</v>
      </c>
      <c r="X144" s="22">
        <f t="shared" si="20"/>
        <v>26.450000000000003</v>
      </c>
      <c r="Y144" s="21">
        <f t="shared" si="21"/>
        <v>48.35</v>
      </c>
      <c r="Z144" s="21">
        <f t="shared" si="22"/>
        <v>50.45</v>
      </c>
      <c r="AA144" s="22">
        <f t="shared" si="23"/>
        <v>50.45</v>
      </c>
      <c r="AB144" s="21">
        <v>92.995391705069125</v>
      </c>
      <c r="AC144" s="21">
        <v>92.713326941514865</v>
      </c>
      <c r="AD144" s="21">
        <v>89.953488372093034</v>
      </c>
      <c r="AE144" s="5" t="s">
        <v>408</v>
      </c>
      <c r="AF144" s="3" t="s">
        <v>408</v>
      </c>
      <c r="AG144" s="31"/>
    </row>
    <row r="145" spans="1:33" x14ac:dyDescent="0.3">
      <c r="A145" s="4">
        <v>9</v>
      </c>
      <c r="B145" s="5" t="s">
        <v>185</v>
      </c>
      <c r="C145" s="5" t="s">
        <v>47</v>
      </c>
      <c r="D145" s="5" t="s">
        <v>403</v>
      </c>
      <c r="E145" s="14">
        <v>7.3</v>
      </c>
      <c r="F145" s="14">
        <v>6.8</v>
      </c>
      <c r="G145" s="14">
        <v>7</v>
      </c>
      <c r="H145" s="14">
        <v>7.5</v>
      </c>
      <c r="I145" s="14">
        <v>9.3000000000000007</v>
      </c>
      <c r="J145" s="18"/>
      <c r="K145" s="20"/>
      <c r="L145" s="14">
        <v>7.5</v>
      </c>
      <c r="M145" s="14">
        <v>7.6</v>
      </c>
      <c r="N145" s="14">
        <v>7.8</v>
      </c>
      <c r="O145" s="14">
        <v>7.6</v>
      </c>
      <c r="P145" s="14">
        <v>9.5</v>
      </c>
      <c r="Q145" s="14">
        <v>2.1</v>
      </c>
      <c r="R145" s="18"/>
      <c r="T145" s="21">
        <f t="shared" si="16"/>
        <v>23.6</v>
      </c>
      <c r="U145" s="22">
        <f t="shared" si="17"/>
        <v>23.6</v>
      </c>
      <c r="V145" s="21">
        <f t="shared" si="18"/>
        <v>24.7</v>
      </c>
      <c r="W145" s="21">
        <f t="shared" si="19"/>
        <v>26.8</v>
      </c>
      <c r="X145" s="22">
        <f t="shared" si="20"/>
        <v>26.8</v>
      </c>
      <c r="Y145" s="21">
        <f t="shared" si="21"/>
        <v>48.3</v>
      </c>
      <c r="Z145" s="21">
        <f t="shared" si="22"/>
        <v>50.400000000000006</v>
      </c>
      <c r="AA145" s="22">
        <f t="shared" si="23"/>
        <v>50.400000000000006</v>
      </c>
      <c r="AB145" s="21">
        <v>92.90322580645163</v>
      </c>
      <c r="AC145" s="21">
        <v>92.617449664429529</v>
      </c>
      <c r="AD145" s="21">
        <v>89.860465116279059</v>
      </c>
      <c r="AE145" s="5" t="s">
        <v>408</v>
      </c>
      <c r="AF145" s="3" t="s">
        <v>408</v>
      </c>
      <c r="AG145" s="31"/>
    </row>
    <row r="146" spans="1:33" x14ac:dyDescent="0.3">
      <c r="A146" s="4">
        <v>10</v>
      </c>
      <c r="B146" s="5" t="s">
        <v>186</v>
      </c>
      <c r="C146" s="5" t="s">
        <v>55</v>
      </c>
      <c r="D146" s="5" t="s">
        <v>403</v>
      </c>
      <c r="E146" s="14">
        <v>7.2</v>
      </c>
      <c r="F146" s="14">
        <v>7.1</v>
      </c>
      <c r="G146" s="14">
        <v>7.2</v>
      </c>
      <c r="H146" s="23">
        <v>7.166666666666667</v>
      </c>
      <c r="I146" s="14">
        <v>9.3000000000000007</v>
      </c>
      <c r="J146" s="18"/>
      <c r="K146" s="20"/>
      <c r="L146" s="14">
        <v>7.5</v>
      </c>
      <c r="M146" s="14">
        <v>7.3</v>
      </c>
      <c r="N146" s="14">
        <v>6.8</v>
      </c>
      <c r="O146" s="14">
        <v>7.7</v>
      </c>
      <c r="P146" s="14">
        <v>9.5</v>
      </c>
      <c r="Q146" s="14">
        <v>2.1</v>
      </c>
      <c r="R146" s="18"/>
      <c r="T146" s="21">
        <f t="shared" si="16"/>
        <v>23.666666666666671</v>
      </c>
      <c r="U146" s="22">
        <f t="shared" si="17"/>
        <v>23.666666666666671</v>
      </c>
      <c r="V146" s="21">
        <f t="shared" si="18"/>
        <v>24.3</v>
      </c>
      <c r="W146" s="21">
        <f t="shared" si="19"/>
        <v>26.400000000000002</v>
      </c>
      <c r="X146" s="22">
        <f t="shared" si="20"/>
        <v>26.400000000000002</v>
      </c>
      <c r="Y146" s="21">
        <f t="shared" si="21"/>
        <v>47.966666666666669</v>
      </c>
      <c r="Z146" s="21">
        <f t="shared" si="22"/>
        <v>50.066666666666677</v>
      </c>
      <c r="AA146" s="22">
        <f t="shared" si="23"/>
        <v>50.066666666666677</v>
      </c>
      <c r="AB146" s="21">
        <v>92.288786482334885</v>
      </c>
      <c r="AC146" s="21">
        <v>91.978267817193995</v>
      </c>
      <c r="AD146" s="21">
        <v>89.240310077519382</v>
      </c>
      <c r="AE146" s="5" t="s">
        <v>409</v>
      </c>
      <c r="AF146" s="3" t="s">
        <v>408</v>
      </c>
      <c r="AG146" s="31"/>
    </row>
    <row r="147" spans="1:33" x14ac:dyDescent="0.3">
      <c r="A147" s="4">
        <v>11</v>
      </c>
      <c r="B147" s="5" t="s">
        <v>187</v>
      </c>
      <c r="C147" s="5" t="s">
        <v>127</v>
      </c>
      <c r="D147" s="5" t="s">
        <v>403</v>
      </c>
      <c r="E147" s="14">
        <v>7.5</v>
      </c>
      <c r="F147" s="14">
        <v>6.6</v>
      </c>
      <c r="G147" s="14">
        <v>6.9</v>
      </c>
      <c r="H147" s="14">
        <v>7.1</v>
      </c>
      <c r="I147" s="14">
        <v>9.6999999999999993</v>
      </c>
      <c r="J147" s="18"/>
      <c r="K147" s="20"/>
      <c r="L147" s="14">
        <v>7.3</v>
      </c>
      <c r="M147" s="14">
        <v>7</v>
      </c>
      <c r="N147" s="14">
        <v>6.9</v>
      </c>
      <c r="O147" s="14">
        <v>7.1</v>
      </c>
      <c r="P147" s="14">
        <v>9.9</v>
      </c>
      <c r="Q147" s="14">
        <v>2.1</v>
      </c>
      <c r="R147" s="18"/>
      <c r="T147" s="21">
        <f t="shared" si="16"/>
        <v>23.7</v>
      </c>
      <c r="U147" s="22">
        <f t="shared" si="17"/>
        <v>23.7</v>
      </c>
      <c r="V147" s="21">
        <f t="shared" si="18"/>
        <v>24.000000000000007</v>
      </c>
      <c r="W147" s="21">
        <f t="shared" si="19"/>
        <v>26.100000000000009</v>
      </c>
      <c r="X147" s="22">
        <f t="shared" si="20"/>
        <v>26.100000000000009</v>
      </c>
      <c r="Y147" s="21">
        <f t="shared" si="21"/>
        <v>47.7</v>
      </c>
      <c r="Z147" s="21">
        <f t="shared" si="22"/>
        <v>49.800000000000011</v>
      </c>
      <c r="AA147" s="22">
        <f t="shared" si="23"/>
        <v>49.800000000000011</v>
      </c>
      <c r="AB147" s="21">
        <v>91.797235023041495</v>
      </c>
      <c r="AC147" s="21">
        <v>91.466922339405571</v>
      </c>
      <c r="AD147" s="21">
        <v>88.744186046511629</v>
      </c>
      <c r="AE147" s="5" t="s">
        <v>408</v>
      </c>
      <c r="AF147" s="3" t="s">
        <v>408</v>
      </c>
      <c r="AG147" s="31"/>
    </row>
    <row r="148" spans="1:33" x14ac:dyDescent="0.3">
      <c r="A148" s="4">
        <v>12</v>
      </c>
      <c r="B148" s="5" t="s">
        <v>188</v>
      </c>
      <c r="C148" s="5" t="s">
        <v>39</v>
      </c>
      <c r="D148" s="5" t="s">
        <v>403</v>
      </c>
      <c r="E148" s="14">
        <v>7.4</v>
      </c>
      <c r="F148" s="14">
        <v>7</v>
      </c>
      <c r="G148" s="14">
        <v>7.2</v>
      </c>
      <c r="H148" s="14">
        <v>7.6</v>
      </c>
      <c r="I148" s="14">
        <v>9.5</v>
      </c>
      <c r="J148" s="18"/>
      <c r="K148" s="20"/>
      <c r="L148" s="14">
        <v>6.9</v>
      </c>
      <c r="M148" s="14">
        <v>6.9</v>
      </c>
      <c r="N148" s="14">
        <v>6.9</v>
      </c>
      <c r="O148" s="14">
        <v>6.8</v>
      </c>
      <c r="P148" s="14">
        <v>9.5</v>
      </c>
      <c r="Q148" s="14">
        <v>2.1</v>
      </c>
      <c r="R148" s="18"/>
      <c r="T148" s="21">
        <f t="shared" si="16"/>
        <v>24.1</v>
      </c>
      <c r="U148" s="22">
        <f t="shared" si="17"/>
        <v>24.1</v>
      </c>
      <c r="V148" s="21">
        <f t="shared" si="18"/>
        <v>23.300000000000004</v>
      </c>
      <c r="W148" s="21">
        <f t="shared" si="19"/>
        <v>25.400000000000006</v>
      </c>
      <c r="X148" s="22">
        <f t="shared" si="20"/>
        <v>25.400000000000006</v>
      </c>
      <c r="Y148" s="21">
        <f t="shared" si="21"/>
        <v>47.400000000000006</v>
      </c>
      <c r="Z148" s="21">
        <f t="shared" si="22"/>
        <v>49.500000000000007</v>
      </c>
      <c r="AA148" s="22">
        <f t="shared" si="23"/>
        <v>49.500000000000007</v>
      </c>
      <c r="AB148" s="21">
        <v>91.244239631336427</v>
      </c>
      <c r="AC148" s="21">
        <v>90.891658676893599</v>
      </c>
      <c r="AD148" s="21">
        <v>88.186046511627907</v>
      </c>
      <c r="AE148" s="5" t="s">
        <v>408</v>
      </c>
      <c r="AF148" s="3" t="s">
        <v>408</v>
      </c>
      <c r="AG148" s="31"/>
    </row>
    <row r="149" spans="1:33" x14ac:dyDescent="0.3">
      <c r="A149" s="4">
        <v>13</v>
      </c>
      <c r="B149" s="5" t="s">
        <v>189</v>
      </c>
      <c r="C149" s="5" t="s">
        <v>32</v>
      </c>
      <c r="D149" s="5" t="s">
        <v>403</v>
      </c>
      <c r="E149" s="14">
        <v>7.5</v>
      </c>
      <c r="F149" s="14">
        <v>6.8</v>
      </c>
      <c r="G149" s="14">
        <v>7</v>
      </c>
      <c r="H149" s="14">
        <v>7.4</v>
      </c>
      <c r="I149" s="14">
        <v>9.5</v>
      </c>
      <c r="J149" s="18"/>
      <c r="K149" s="20"/>
      <c r="L149" s="14">
        <v>7.2</v>
      </c>
      <c r="M149" s="14">
        <v>6.7</v>
      </c>
      <c r="N149" s="14">
        <v>6.8</v>
      </c>
      <c r="O149" s="14">
        <v>7.1</v>
      </c>
      <c r="P149" s="14">
        <v>9.4499999999999993</v>
      </c>
      <c r="Q149" s="14">
        <v>2.1</v>
      </c>
      <c r="R149" s="18"/>
      <c r="T149" s="21">
        <f t="shared" si="16"/>
        <v>23.900000000000002</v>
      </c>
      <c r="U149" s="22">
        <f t="shared" si="17"/>
        <v>23.900000000000002</v>
      </c>
      <c r="V149" s="21">
        <f t="shared" si="18"/>
        <v>23.349999999999998</v>
      </c>
      <c r="W149" s="21">
        <f t="shared" si="19"/>
        <v>25.45</v>
      </c>
      <c r="X149" s="22">
        <f t="shared" si="20"/>
        <v>25.45</v>
      </c>
      <c r="Y149" s="21">
        <f t="shared" si="21"/>
        <v>47.25</v>
      </c>
      <c r="Z149" s="21">
        <f t="shared" si="22"/>
        <v>49.35</v>
      </c>
      <c r="AA149" s="22">
        <f t="shared" si="23"/>
        <v>49.35</v>
      </c>
      <c r="AB149" s="21">
        <v>90.967741935483872</v>
      </c>
      <c r="AC149" s="21">
        <v>90.604026845637591</v>
      </c>
      <c r="AD149" s="21">
        <v>87.906976744186053</v>
      </c>
      <c r="AE149" s="5" t="s">
        <v>409</v>
      </c>
      <c r="AF149" s="3" t="s">
        <v>408</v>
      </c>
      <c r="AG149" s="31"/>
    </row>
    <row r="150" spans="1:33" x14ac:dyDescent="0.3">
      <c r="A150" s="4">
        <v>14</v>
      </c>
      <c r="B150" s="5" t="s">
        <v>190</v>
      </c>
      <c r="C150" s="5" t="s">
        <v>53</v>
      </c>
      <c r="D150" s="5" t="s">
        <v>403</v>
      </c>
      <c r="E150" s="14">
        <v>7.1</v>
      </c>
      <c r="F150" s="14">
        <v>6.7</v>
      </c>
      <c r="G150" s="14">
        <v>6.6</v>
      </c>
      <c r="H150" s="14">
        <v>6.5</v>
      </c>
      <c r="I150" s="14">
        <v>9.5500000000000007</v>
      </c>
      <c r="J150" s="18"/>
      <c r="K150" s="20"/>
      <c r="L150" s="14">
        <v>6.9</v>
      </c>
      <c r="M150" s="14">
        <v>7</v>
      </c>
      <c r="N150" s="14">
        <v>7.3</v>
      </c>
      <c r="O150" s="14">
        <v>7.3</v>
      </c>
      <c r="P150" s="14">
        <v>9.8000000000000007</v>
      </c>
      <c r="Q150" s="14">
        <v>2.2000000000000002</v>
      </c>
      <c r="R150" s="18"/>
      <c r="T150" s="21">
        <f t="shared" si="16"/>
        <v>22.85</v>
      </c>
      <c r="U150" s="22">
        <f t="shared" si="17"/>
        <v>22.85</v>
      </c>
      <c r="V150" s="21">
        <f t="shared" si="18"/>
        <v>24.1</v>
      </c>
      <c r="W150" s="21">
        <f t="shared" si="19"/>
        <v>26.3</v>
      </c>
      <c r="X150" s="22">
        <f t="shared" si="20"/>
        <v>26.3</v>
      </c>
      <c r="Y150" s="21">
        <f t="shared" si="21"/>
        <v>46.95</v>
      </c>
      <c r="Z150" s="21">
        <f t="shared" si="22"/>
        <v>49.150000000000006</v>
      </c>
      <c r="AA150" s="22">
        <f t="shared" si="23"/>
        <v>49.150000000000006</v>
      </c>
      <c r="AB150" s="21">
        <v>90.599078341013836</v>
      </c>
      <c r="AC150" s="21">
        <v>90.028763183125605</v>
      </c>
      <c r="AD150" s="21">
        <v>87.348837209302332</v>
      </c>
      <c r="AE150" s="5" t="s">
        <v>408</v>
      </c>
      <c r="AF150" s="3" t="s">
        <v>408</v>
      </c>
      <c r="AG150" s="31"/>
    </row>
    <row r="151" spans="1:33" x14ac:dyDescent="0.3">
      <c r="A151" s="4">
        <v>15</v>
      </c>
      <c r="B151" s="5" t="s">
        <v>191</v>
      </c>
      <c r="C151" s="5" t="s">
        <v>53</v>
      </c>
      <c r="D151" s="5" t="s">
        <v>403</v>
      </c>
      <c r="E151" s="14">
        <v>7.1</v>
      </c>
      <c r="F151" s="14">
        <v>6.8</v>
      </c>
      <c r="G151" s="14">
        <v>7.1</v>
      </c>
      <c r="H151" s="14">
        <v>7.2</v>
      </c>
      <c r="I151" s="14">
        <v>9.4</v>
      </c>
      <c r="J151" s="18"/>
      <c r="K151" s="20"/>
      <c r="L151" s="14">
        <v>7.2</v>
      </c>
      <c r="M151" s="14">
        <v>6.5</v>
      </c>
      <c r="N151" s="14">
        <v>6.7</v>
      </c>
      <c r="O151" s="14">
        <v>6.8</v>
      </c>
      <c r="P151" s="14">
        <v>9.6999999999999993</v>
      </c>
      <c r="Q151" s="14">
        <v>2.1</v>
      </c>
      <c r="R151" s="18"/>
      <c r="T151" s="21">
        <f t="shared" si="16"/>
        <v>23.6</v>
      </c>
      <c r="U151" s="22">
        <f t="shared" si="17"/>
        <v>23.6</v>
      </c>
      <c r="V151" s="21">
        <f t="shared" si="18"/>
        <v>23.2</v>
      </c>
      <c r="W151" s="21">
        <f t="shared" si="19"/>
        <v>25.3</v>
      </c>
      <c r="X151" s="22">
        <f t="shared" si="20"/>
        <v>25.3</v>
      </c>
      <c r="Y151" s="21">
        <f t="shared" si="21"/>
        <v>46.8</v>
      </c>
      <c r="Z151" s="21">
        <f t="shared" si="22"/>
        <v>48.900000000000006</v>
      </c>
      <c r="AA151" s="22">
        <f t="shared" si="23"/>
        <v>48.900000000000006</v>
      </c>
      <c r="AB151" s="21">
        <v>90.138248847926278</v>
      </c>
      <c r="AC151" s="21">
        <v>89.741131351869612</v>
      </c>
      <c r="AD151" s="21">
        <v>87.069767441860463</v>
      </c>
      <c r="AE151" s="5" t="s">
        <v>408</v>
      </c>
      <c r="AF151" s="3" t="s">
        <v>408</v>
      </c>
      <c r="AG151" s="31"/>
    </row>
    <row r="152" spans="1:33" x14ac:dyDescent="0.3">
      <c r="A152" s="4">
        <v>16</v>
      </c>
      <c r="B152" s="5" t="s">
        <v>192</v>
      </c>
      <c r="C152" s="5" t="s">
        <v>32</v>
      </c>
      <c r="D152" s="5" t="s">
        <v>403</v>
      </c>
      <c r="E152" s="14">
        <v>7.2</v>
      </c>
      <c r="F152" s="14">
        <v>6.8</v>
      </c>
      <c r="G152" s="14">
        <v>6.8</v>
      </c>
      <c r="H152" s="14">
        <v>7</v>
      </c>
      <c r="I152" s="14">
        <v>9.1999999999999993</v>
      </c>
      <c r="J152" s="18"/>
      <c r="K152" s="20"/>
      <c r="L152" s="14">
        <v>7.1</v>
      </c>
      <c r="M152" s="14">
        <v>7.1</v>
      </c>
      <c r="N152" s="14">
        <v>7.3</v>
      </c>
      <c r="O152" s="14">
        <v>6.9</v>
      </c>
      <c r="P152" s="14">
        <v>9.6</v>
      </c>
      <c r="Q152" s="14">
        <v>2.1</v>
      </c>
      <c r="R152" s="18"/>
      <c r="T152" s="21">
        <f t="shared" si="16"/>
        <v>23</v>
      </c>
      <c r="U152" s="22">
        <f t="shared" si="17"/>
        <v>23</v>
      </c>
      <c r="V152" s="21">
        <f t="shared" si="18"/>
        <v>23.799999999999997</v>
      </c>
      <c r="W152" s="21">
        <f t="shared" si="19"/>
        <v>25.9</v>
      </c>
      <c r="X152" s="22">
        <f t="shared" si="20"/>
        <v>25.9</v>
      </c>
      <c r="Y152" s="21">
        <f t="shared" si="21"/>
        <v>46.8</v>
      </c>
      <c r="Z152" s="21">
        <f t="shared" si="22"/>
        <v>48.9</v>
      </c>
      <c r="AA152" s="22">
        <f t="shared" si="23"/>
        <v>48.9</v>
      </c>
      <c r="AB152" s="21">
        <v>0</v>
      </c>
      <c r="AC152" s="21">
        <v>0</v>
      </c>
      <c r="AD152" s="21">
        <v>0</v>
      </c>
      <c r="AE152" s="5" t="s">
        <v>409</v>
      </c>
      <c r="AF152" s="3" t="s">
        <v>410</v>
      </c>
      <c r="AG152" s="31"/>
    </row>
    <row r="153" spans="1:33" x14ac:dyDescent="0.3">
      <c r="A153" s="4">
        <v>17</v>
      </c>
      <c r="B153" s="5" t="s">
        <v>193</v>
      </c>
      <c r="C153" s="5" t="s">
        <v>69</v>
      </c>
      <c r="D153" s="5" t="s">
        <v>403</v>
      </c>
      <c r="E153" s="14">
        <v>7.2</v>
      </c>
      <c r="F153" s="14">
        <v>6.8</v>
      </c>
      <c r="G153" s="14">
        <v>6.8</v>
      </c>
      <c r="H153" s="14">
        <v>7</v>
      </c>
      <c r="I153" s="14">
        <v>9.5</v>
      </c>
      <c r="J153" s="18"/>
      <c r="K153" s="20"/>
      <c r="L153" s="14">
        <v>7.2</v>
      </c>
      <c r="M153" s="14">
        <v>6.9</v>
      </c>
      <c r="N153" s="14">
        <v>7.1</v>
      </c>
      <c r="O153" s="14">
        <v>7.1</v>
      </c>
      <c r="P153" s="14">
        <v>9.4</v>
      </c>
      <c r="Q153" s="14">
        <v>2</v>
      </c>
      <c r="R153" s="18"/>
      <c r="S153" s="19">
        <v>0.5</v>
      </c>
      <c r="T153" s="21">
        <f t="shared" si="16"/>
        <v>23.3</v>
      </c>
      <c r="U153" s="22">
        <f t="shared" si="17"/>
        <v>23.3</v>
      </c>
      <c r="V153" s="21">
        <f t="shared" si="18"/>
        <v>23.100000000000009</v>
      </c>
      <c r="W153" s="21">
        <f t="shared" si="19"/>
        <v>25.100000000000009</v>
      </c>
      <c r="X153" s="22">
        <f t="shared" si="20"/>
        <v>25.100000000000009</v>
      </c>
      <c r="Y153" s="21">
        <f t="shared" si="21"/>
        <v>46.400000000000006</v>
      </c>
      <c r="Z153" s="21">
        <f t="shared" si="22"/>
        <v>48.400000000000006</v>
      </c>
      <c r="AA153" s="22">
        <f t="shared" si="23"/>
        <v>48.400000000000006</v>
      </c>
      <c r="AB153" s="21">
        <v>89.21658986175116</v>
      </c>
      <c r="AC153" s="21">
        <v>88.974113135186968</v>
      </c>
      <c r="AD153" s="21">
        <v>86.325581395348848</v>
      </c>
      <c r="AE153" s="5" t="s">
        <v>409</v>
      </c>
      <c r="AF153" s="3" t="s">
        <v>408</v>
      </c>
      <c r="AG153" s="31"/>
    </row>
    <row r="154" spans="1:33" x14ac:dyDescent="0.3">
      <c r="A154" s="4">
        <v>18</v>
      </c>
      <c r="B154" s="5" t="s">
        <v>194</v>
      </c>
      <c r="C154" s="5" t="s">
        <v>47</v>
      </c>
      <c r="D154" s="5" t="s">
        <v>403</v>
      </c>
      <c r="E154" s="14">
        <v>7</v>
      </c>
      <c r="F154" s="14">
        <v>6.9</v>
      </c>
      <c r="G154" s="14">
        <v>6.2</v>
      </c>
      <c r="H154" s="14">
        <v>6.4</v>
      </c>
      <c r="I154" s="14">
        <v>9.65</v>
      </c>
      <c r="J154" s="18"/>
      <c r="K154" s="20"/>
      <c r="L154" s="14">
        <v>6.8</v>
      </c>
      <c r="M154" s="14">
        <v>6.7</v>
      </c>
      <c r="N154" s="14">
        <v>6.7</v>
      </c>
      <c r="O154" s="14">
        <v>6.5</v>
      </c>
      <c r="P154" s="14">
        <v>9.4499999999999993</v>
      </c>
      <c r="Q154" s="14">
        <v>2.1</v>
      </c>
      <c r="R154" s="18"/>
      <c r="T154" s="21">
        <f t="shared" si="16"/>
        <v>22.950000000000003</v>
      </c>
      <c r="U154" s="22">
        <f t="shared" si="17"/>
        <v>22.950000000000003</v>
      </c>
      <c r="V154" s="21">
        <f t="shared" si="18"/>
        <v>22.849999999999998</v>
      </c>
      <c r="W154" s="21">
        <f t="shared" si="19"/>
        <v>24.95</v>
      </c>
      <c r="X154" s="22">
        <f t="shared" si="20"/>
        <v>24.95</v>
      </c>
      <c r="Y154" s="21">
        <f t="shared" si="21"/>
        <v>45.8</v>
      </c>
      <c r="Z154" s="21">
        <f t="shared" si="22"/>
        <v>47.900000000000006</v>
      </c>
      <c r="AA154" s="22">
        <f t="shared" si="23"/>
        <v>47.900000000000006</v>
      </c>
      <c r="AB154" s="21">
        <v>88.294930875576057</v>
      </c>
      <c r="AC154" s="21">
        <v>87.823585810162982</v>
      </c>
      <c r="AD154" s="21">
        <v>85.20930232558139</v>
      </c>
      <c r="AE154" s="5" t="s">
        <v>408</v>
      </c>
      <c r="AF154" s="3" t="s">
        <v>408</v>
      </c>
      <c r="AG154" s="31"/>
    </row>
    <row r="155" spans="1:33" x14ac:dyDescent="0.3">
      <c r="A155" s="4">
        <v>19</v>
      </c>
      <c r="B155" s="5" t="s">
        <v>195</v>
      </c>
      <c r="C155" s="5" t="s">
        <v>159</v>
      </c>
      <c r="D155" s="5" t="s">
        <v>403</v>
      </c>
      <c r="E155" s="14">
        <v>7.8</v>
      </c>
      <c r="F155" s="14">
        <v>7.8</v>
      </c>
      <c r="G155" s="14">
        <v>8.1</v>
      </c>
      <c r="H155" s="14">
        <v>7.9</v>
      </c>
      <c r="I155" s="14">
        <v>9.85</v>
      </c>
      <c r="J155" s="18"/>
      <c r="K155" s="20"/>
      <c r="L155" s="14">
        <v>5.8</v>
      </c>
      <c r="M155" s="14">
        <v>5.8</v>
      </c>
      <c r="N155" s="14">
        <v>6.3</v>
      </c>
      <c r="O155" s="14">
        <v>5.9</v>
      </c>
      <c r="P155" s="14">
        <v>7.55</v>
      </c>
      <c r="Q155" s="14">
        <v>2.1</v>
      </c>
      <c r="R155" s="18"/>
      <c r="T155" s="21">
        <f t="shared" si="16"/>
        <v>25.55</v>
      </c>
      <c r="U155" s="22">
        <f t="shared" si="17"/>
        <v>25.55</v>
      </c>
      <c r="V155" s="21">
        <f t="shared" si="18"/>
        <v>19.249999999999996</v>
      </c>
      <c r="W155" s="21">
        <f t="shared" si="19"/>
        <v>21.349999999999998</v>
      </c>
      <c r="X155" s="22">
        <f t="shared" si="20"/>
        <v>21.349999999999998</v>
      </c>
      <c r="Y155" s="21">
        <f t="shared" si="21"/>
        <v>44.8</v>
      </c>
      <c r="Z155" s="21">
        <f t="shared" si="22"/>
        <v>46.9</v>
      </c>
      <c r="AA155" s="22">
        <f t="shared" si="23"/>
        <v>46.9</v>
      </c>
      <c r="AB155" s="21">
        <v>86.451612903225808</v>
      </c>
      <c r="AC155" s="21">
        <v>85.90604026845638</v>
      </c>
      <c r="AD155" s="21">
        <v>83.348837209302317</v>
      </c>
      <c r="AE155" s="5" t="s">
        <v>409</v>
      </c>
      <c r="AF155" s="3" t="s">
        <v>408</v>
      </c>
      <c r="AG155" s="31"/>
    </row>
    <row r="156" spans="1:33" x14ac:dyDescent="0.3">
      <c r="A156" s="4">
        <v>20</v>
      </c>
      <c r="B156" s="5" t="s">
        <v>196</v>
      </c>
      <c r="C156" s="5" t="s">
        <v>39</v>
      </c>
      <c r="D156" s="5" t="s">
        <v>403</v>
      </c>
      <c r="E156" s="14">
        <v>5.9</v>
      </c>
      <c r="F156" s="14">
        <v>5.5</v>
      </c>
      <c r="G156" s="14">
        <v>5.7</v>
      </c>
      <c r="H156" s="14">
        <v>5.9</v>
      </c>
      <c r="I156" s="14">
        <v>7.2</v>
      </c>
      <c r="J156" s="18"/>
      <c r="K156" s="20"/>
      <c r="L156" s="14">
        <v>7.4</v>
      </c>
      <c r="M156" s="14">
        <v>7</v>
      </c>
      <c r="N156" s="14">
        <v>6.9</v>
      </c>
      <c r="O156" s="14">
        <v>7.3</v>
      </c>
      <c r="P156" s="14">
        <v>9.6</v>
      </c>
      <c r="Q156" s="14">
        <v>2.9</v>
      </c>
      <c r="R156" s="18"/>
      <c r="T156" s="21">
        <f t="shared" si="16"/>
        <v>18.8</v>
      </c>
      <c r="U156" s="22">
        <f t="shared" si="17"/>
        <v>18.8</v>
      </c>
      <c r="V156" s="21">
        <f t="shared" si="18"/>
        <v>23.900000000000002</v>
      </c>
      <c r="W156" s="21">
        <f t="shared" si="19"/>
        <v>26.8</v>
      </c>
      <c r="X156" s="22">
        <f t="shared" si="20"/>
        <v>26.8</v>
      </c>
      <c r="Y156" s="21">
        <f t="shared" si="21"/>
        <v>42.7</v>
      </c>
      <c r="Z156" s="21">
        <f t="shared" si="22"/>
        <v>45.6</v>
      </c>
      <c r="AA156" s="22">
        <f t="shared" si="23"/>
        <v>45.6</v>
      </c>
      <c r="AB156" s="21">
        <v>84.05529953917052</v>
      </c>
      <c r="AC156" s="21">
        <v>81.87919463087249</v>
      </c>
      <c r="AD156" s="21">
        <v>79.441860465116292</v>
      </c>
      <c r="AE156" s="5" t="s">
        <v>409</v>
      </c>
      <c r="AF156" s="3" t="s">
        <v>408</v>
      </c>
      <c r="AG156" s="31"/>
    </row>
    <row r="157" spans="1:33" x14ac:dyDescent="0.3">
      <c r="A157" s="4">
        <v>21</v>
      </c>
      <c r="B157" s="5" t="s">
        <v>197</v>
      </c>
      <c r="C157" s="5" t="s">
        <v>74</v>
      </c>
      <c r="D157" s="5" t="s">
        <v>403</v>
      </c>
      <c r="E157" s="14">
        <v>2.2999999999999998</v>
      </c>
      <c r="F157" s="14">
        <v>2.2000000000000002</v>
      </c>
      <c r="G157" s="14">
        <v>2</v>
      </c>
      <c r="H157" s="14">
        <v>2.2000000000000002</v>
      </c>
      <c r="I157" s="14">
        <v>2.65</v>
      </c>
      <c r="J157" s="18"/>
      <c r="K157" s="20"/>
      <c r="L157" s="14">
        <v>7.5</v>
      </c>
      <c r="M157" s="14">
        <v>7.3</v>
      </c>
      <c r="N157" s="14">
        <v>7.1</v>
      </c>
      <c r="O157" s="14">
        <v>7.6</v>
      </c>
      <c r="P157" s="14">
        <v>9.75</v>
      </c>
      <c r="Q157" s="14">
        <v>2.1</v>
      </c>
      <c r="R157" s="18"/>
      <c r="T157" s="21">
        <f t="shared" si="16"/>
        <v>7.0499999999999989</v>
      </c>
      <c r="U157" s="22">
        <f t="shared" si="17"/>
        <v>7.0499999999999989</v>
      </c>
      <c r="V157" s="21">
        <f t="shared" si="18"/>
        <v>24.549999999999997</v>
      </c>
      <c r="W157" s="21">
        <f t="shared" si="19"/>
        <v>26.65</v>
      </c>
      <c r="X157" s="22">
        <f t="shared" si="20"/>
        <v>26.65</v>
      </c>
      <c r="Y157" s="21">
        <f t="shared" si="21"/>
        <v>31.599999999999994</v>
      </c>
      <c r="Z157" s="21">
        <f t="shared" si="22"/>
        <v>33.699999999999996</v>
      </c>
      <c r="AA157" s="22">
        <f t="shared" si="23"/>
        <v>33.699999999999996</v>
      </c>
      <c r="AB157" s="21">
        <v>62.119815668202762</v>
      </c>
      <c r="AC157" s="21">
        <v>60.594439117929042</v>
      </c>
      <c r="AD157" s="21">
        <v>58.790697674418588</v>
      </c>
      <c r="AE157" s="5" t="s">
        <v>408</v>
      </c>
      <c r="AF157" s="3" t="s">
        <v>408</v>
      </c>
      <c r="AG157" s="31"/>
    </row>
    <row r="158" spans="1:33" x14ac:dyDescent="0.3">
      <c r="A158" s="4">
        <v>22</v>
      </c>
      <c r="B158" s="5" t="s">
        <v>198</v>
      </c>
      <c r="C158" s="5" t="s">
        <v>124</v>
      </c>
      <c r="D158" s="5" t="s">
        <v>403</v>
      </c>
      <c r="E158" s="14">
        <v>1.3</v>
      </c>
      <c r="F158" s="14">
        <v>1.3</v>
      </c>
      <c r="G158" s="14">
        <v>1.2</v>
      </c>
      <c r="H158" s="14">
        <v>1.2</v>
      </c>
      <c r="I158" s="14">
        <v>1.8</v>
      </c>
      <c r="J158" s="18"/>
      <c r="K158" s="20"/>
      <c r="L158" s="14">
        <v>6.8</v>
      </c>
      <c r="M158" s="14">
        <v>6.1</v>
      </c>
      <c r="N158" s="14">
        <v>6.5</v>
      </c>
      <c r="O158" s="14">
        <v>6.8</v>
      </c>
      <c r="P158" s="14">
        <v>8.85</v>
      </c>
      <c r="Q158" s="14">
        <v>2.1</v>
      </c>
      <c r="R158" s="18"/>
      <c r="T158" s="21">
        <f t="shared" si="16"/>
        <v>4.3</v>
      </c>
      <c r="U158" s="22">
        <f t="shared" si="17"/>
        <v>4.3</v>
      </c>
      <c r="V158" s="21">
        <f t="shared" si="18"/>
        <v>22.15</v>
      </c>
      <c r="W158" s="21">
        <f t="shared" si="19"/>
        <v>24.25</v>
      </c>
      <c r="X158" s="22">
        <f t="shared" si="20"/>
        <v>24.25</v>
      </c>
      <c r="Y158" s="21">
        <f t="shared" si="21"/>
        <v>26.45</v>
      </c>
      <c r="Z158" s="21">
        <f t="shared" si="22"/>
        <v>28.55</v>
      </c>
      <c r="AA158" s="22">
        <f t="shared" si="23"/>
        <v>28.55</v>
      </c>
      <c r="AB158" s="21">
        <v>52.626728110599075</v>
      </c>
      <c r="AC158" s="21">
        <v>50.719079578139983</v>
      </c>
      <c r="AD158" s="21">
        <v>49.209302325581397</v>
      </c>
      <c r="AE158" s="5" t="s">
        <v>409</v>
      </c>
      <c r="AF158" s="3" t="s">
        <v>408</v>
      </c>
      <c r="AG158" s="31"/>
    </row>
    <row r="159" spans="1:33" x14ac:dyDescent="0.3">
      <c r="A159" s="4">
        <v>23</v>
      </c>
      <c r="B159" s="5" t="s">
        <v>199</v>
      </c>
      <c r="C159" s="5" t="s">
        <v>53</v>
      </c>
      <c r="D159" s="5" t="s">
        <v>403</v>
      </c>
      <c r="E159" s="14">
        <v>7.4</v>
      </c>
      <c r="F159" s="14">
        <v>7.2</v>
      </c>
      <c r="G159" s="14">
        <v>7.3</v>
      </c>
      <c r="H159" s="14">
        <v>7.2</v>
      </c>
      <c r="I159" s="14">
        <v>9.3000000000000007</v>
      </c>
      <c r="J159" s="18"/>
      <c r="K159" s="20"/>
      <c r="L159" s="14">
        <v>0.8</v>
      </c>
      <c r="M159" s="14">
        <v>0.7</v>
      </c>
      <c r="N159" s="14">
        <v>0.7</v>
      </c>
      <c r="O159" s="14">
        <v>0.7</v>
      </c>
      <c r="P159" s="14">
        <v>0.9</v>
      </c>
      <c r="Q159" s="14">
        <v>0.5</v>
      </c>
      <c r="R159" s="18"/>
      <c r="T159" s="21">
        <f t="shared" si="16"/>
        <v>23.800000000000004</v>
      </c>
      <c r="U159" s="22">
        <f t="shared" si="17"/>
        <v>23.800000000000004</v>
      </c>
      <c r="V159" s="21">
        <f t="shared" si="18"/>
        <v>2.3000000000000003</v>
      </c>
      <c r="W159" s="21">
        <f t="shared" si="19"/>
        <v>2.8000000000000003</v>
      </c>
      <c r="X159" s="22">
        <f t="shared" si="20"/>
        <v>2.8000000000000003</v>
      </c>
      <c r="Y159" s="21">
        <f t="shared" si="21"/>
        <v>26.100000000000005</v>
      </c>
      <c r="Z159" s="21">
        <f t="shared" si="22"/>
        <v>26.600000000000005</v>
      </c>
      <c r="AA159" s="22">
        <f t="shared" si="23"/>
        <v>26.600000000000005</v>
      </c>
      <c r="AB159" s="21">
        <v>49.032258064516135</v>
      </c>
      <c r="AC159" s="21">
        <v>50.047938638542675</v>
      </c>
      <c r="AD159" s="21">
        <v>48.558139534883729</v>
      </c>
      <c r="AE159" s="5" t="s">
        <v>408</v>
      </c>
      <c r="AF159" s="3" t="s">
        <v>408</v>
      </c>
      <c r="AG159" s="31"/>
    </row>
    <row r="160" spans="1:33" x14ac:dyDescent="0.3">
      <c r="A160" s="4">
        <v>24</v>
      </c>
      <c r="B160" s="5" t="s">
        <v>200</v>
      </c>
      <c r="C160" s="5" t="s">
        <v>142</v>
      </c>
      <c r="D160" s="5" t="s">
        <v>403</v>
      </c>
      <c r="E160" s="14">
        <v>1.5</v>
      </c>
      <c r="F160" s="14">
        <v>1.3</v>
      </c>
      <c r="G160" s="14">
        <v>1.3</v>
      </c>
      <c r="H160" s="14">
        <v>1.4</v>
      </c>
      <c r="I160" s="14">
        <v>1.7</v>
      </c>
      <c r="J160" s="18"/>
      <c r="K160" s="20"/>
      <c r="L160" s="14">
        <v>4.8</v>
      </c>
      <c r="M160" s="14">
        <v>6</v>
      </c>
      <c r="N160" s="14">
        <v>5.8</v>
      </c>
      <c r="O160" s="14">
        <v>6.2</v>
      </c>
      <c r="P160" s="14">
        <v>8.6999999999999993</v>
      </c>
      <c r="Q160" s="14">
        <v>1.5</v>
      </c>
      <c r="R160" s="18"/>
      <c r="T160" s="21">
        <f t="shared" si="16"/>
        <v>4.4000000000000004</v>
      </c>
      <c r="U160" s="22">
        <f t="shared" si="17"/>
        <v>4.4000000000000004</v>
      </c>
      <c r="V160" s="21">
        <f t="shared" si="18"/>
        <v>20.5</v>
      </c>
      <c r="W160" s="21">
        <f t="shared" si="19"/>
        <v>22</v>
      </c>
      <c r="X160" s="22">
        <f t="shared" si="20"/>
        <v>22</v>
      </c>
      <c r="Y160" s="21">
        <f t="shared" si="21"/>
        <v>24.9</v>
      </c>
      <c r="Z160" s="21">
        <f t="shared" si="22"/>
        <v>26.4</v>
      </c>
      <c r="AA160" s="22">
        <f t="shared" si="23"/>
        <v>26.4</v>
      </c>
      <c r="AB160" s="21">
        <v>48.663594470046078</v>
      </c>
      <c r="AC160" s="21">
        <v>47.746883988494723</v>
      </c>
      <c r="AD160" s="21">
        <v>46.325581395348834</v>
      </c>
      <c r="AE160" s="5" t="s">
        <v>409</v>
      </c>
      <c r="AF160" s="3" t="s">
        <v>408</v>
      </c>
      <c r="AG160" s="31"/>
    </row>
    <row r="161" spans="1:33" x14ac:dyDescent="0.3">
      <c r="A161" s="24" t="s">
        <v>408</v>
      </c>
      <c r="B161" s="5" t="s">
        <v>201</v>
      </c>
      <c r="C161" s="5" t="s">
        <v>55</v>
      </c>
      <c r="D161" s="5" t="s">
        <v>403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18"/>
      <c r="K161" s="20"/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/>
      <c r="T161" s="21">
        <f t="shared" si="16"/>
        <v>0</v>
      </c>
      <c r="U161" s="22">
        <f t="shared" si="17"/>
        <v>0</v>
      </c>
      <c r="V161" s="21">
        <f t="shared" si="18"/>
        <v>0</v>
      </c>
      <c r="W161" s="21">
        <f t="shared" si="19"/>
        <v>0</v>
      </c>
      <c r="X161" s="22">
        <f t="shared" si="20"/>
        <v>0</v>
      </c>
      <c r="Y161" s="21">
        <f t="shared" si="21"/>
        <v>0</v>
      </c>
      <c r="Z161" s="21">
        <f t="shared" si="22"/>
        <v>0</v>
      </c>
      <c r="AA161" s="22">
        <f t="shared" si="23"/>
        <v>0</v>
      </c>
      <c r="AB161" s="21">
        <v>0</v>
      </c>
      <c r="AC161" s="21">
        <v>0</v>
      </c>
      <c r="AD161" s="21">
        <v>0</v>
      </c>
      <c r="AE161" s="5" t="s">
        <v>409</v>
      </c>
      <c r="AF161" s="3" t="s">
        <v>408</v>
      </c>
      <c r="AG161" s="31"/>
    </row>
    <row r="162" spans="1:33" x14ac:dyDescent="0.3">
      <c r="A162" s="24" t="s">
        <v>408</v>
      </c>
      <c r="B162" s="5" t="s">
        <v>202</v>
      </c>
      <c r="C162" s="5" t="s">
        <v>29</v>
      </c>
      <c r="D162" s="5" t="s">
        <v>403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8"/>
      <c r="K162" s="20"/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/>
      <c r="T162" s="21">
        <f t="shared" si="16"/>
        <v>0</v>
      </c>
      <c r="U162" s="22">
        <f t="shared" si="17"/>
        <v>0</v>
      </c>
      <c r="V162" s="21">
        <f t="shared" si="18"/>
        <v>0</v>
      </c>
      <c r="W162" s="21">
        <f t="shared" si="19"/>
        <v>0</v>
      </c>
      <c r="X162" s="22">
        <f t="shared" si="20"/>
        <v>0</v>
      </c>
      <c r="Y162" s="21">
        <f t="shared" si="21"/>
        <v>0</v>
      </c>
      <c r="Z162" s="21">
        <f t="shared" si="22"/>
        <v>0</v>
      </c>
      <c r="AA162" s="22">
        <f t="shared" si="23"/>
        <v>0</v>
      </c>
      <c r="AB162" s="21">
        <v>0</v>
      </c>
      <c r="AC162" s="21">
        <v>0</v>
      </c>
      <c r="AD162" s="21">
        <v>0</v>
      </c>
      <c r="AE162" s="5" t="s">
        <v>408</v>
      </c>
      <c r="AF162" s="3" t="s">
        <v>408</v>
      </c>
      <c r="AG162" s="31"/>
    </row>
    <row r="163" spans="1:33" x14ac:dyDescent="0.3">
      <c r="A163" s="4"/>
      <c r="B163" s="5"/>
      <c r="C163" s="5"/>
      <c r="D163" s="5"/>
      <c r="E163" s="18"/>
      <c r="F163" s="18"/>
      <c r="G163" s="18"/>
      <c r="H163" s="18"/>
      <c r="I163" s="18"/>
      <c r="J163" s="18"/>
      <c r="K163" s="20"/>
      <c r="L163" s="18"/>
      <c r="M163" s="18"/>
      <c r="N163" s="18"/>
      <c r="O163" s="18"/>
      <c r="P163" s="18"/>
      <c r="Q163" s="18"/>
      <c r="R163" s="18"/>
      <c r="T163" s="21"/>
      <c r="U163" s="22"/>
      <c r="V163" s="21"/>
      <c r="W163" s="21"/>
      <c r="X163" s="22"/>
      <c r="Y163" s="21"/>
      <c r="Z163" s="21"/>
      <c r="AA163" s="22"/>
      <c r="AB163" s="21"/>
      <c r="AC163" s="21"/>
      <c r="AD163" s="21"/>
      <c r="AE163" s="5"/>
      <c r="AG163" s="31"/>
    </row>
    <row r="164" spans="1:33" x14ac:dyDescent="0.3">
      <c r="A164" s="25">
        <v>1</v>
      </c>
      <c r="B164" s="26" t="s">
        <v>203</v>
      </c>
      <c r="C164" s="26" t="s">
        <v>32</v>
      </c>
      <c r="D164" s="5" t="s">
        <v>404</v>
      </c>
      <c r="E164" s="14">
        <v>7.7</v>
      </c>
      <c r="F164" s="14">
        <v>7.8</v>
      </c>
      <c r="G164" s="14">
        <v>8.1</v>
      </c>
      <c r="H164" s="14">
        <v>8.1</v>
      </c>
      <c r="I164" s="14">
        <v>9.8000000000000007</v>
      </c>
      <c r="J164" s="18"/>
      <c r="K164" s="20"/>
      <c r="L164" s="14">
        <v>7.5</v>
      </c>
      <c r="M164" s="14">
        <v>7.6</v>
      </c>
      <c r="N164" s="14">
        <v>7.5</v>
      </c>
      <c r="O164" s="14">
        <v>8.1</v>
      </c>
      <c r="P164" s="14">
        <v>9.65</v>
      </c>
      <c r="Q164" s="14">
        <v>1.2</v>
      </c>
      <c r="R164" s="18"/>
      <c r="T164" s="21">
        <f t="shared" si="16"/>
        <v>25.700000000000003</v>
      </c>
      <c r="U164" s="22">
        <f t="shared" si="17"/>
        <v>25.700000000000003</v>
      </c>
      <c r="V164" s="21">
        <f t="shared" si="18"/>
        <v>24.750000000000004</v>
      </c>
      <c r="W164" s="21">
        <f t="shared" si="19"/>
        <v>25.950000000000003</v>
      </c>
      <c r="X164" s="22">
        <f t="shared" si="20"/>
        <v>25.950000000000003</v>
      </c>
      <c r="Y164" s="21">
        <f t="shared" si="21"/>
        <v>50.45</v>
      </c>
      <c r="Z164" s="21">
        <f t="shared" si="22"/>
        <v>51.650000000000006</v>
      </c>
      <c r="AA164" s="22">
        <f t="shared" si="23"/>
        <v>51.650000000000006</v>
      </c>
      <c r="AB164" s="21">
        <v>100</v>
      </c>
      <c r="AC164" s="21">
        <v>100</v>
      </c>
      <c r="AD164" s="21">
        <v>93.860465116279073</v>
      </c>
      <c r="AE164" s="5" t="s">
        <v>409</v>
      </c>
      <c r="AF164" s="3" t="s">
        <v>408</v>
      </c>
      <c r="AG164" s="31"/>
    </row>
    <row r="165" spans="1:33" x14ac:dyDescent="0.3">
      <c r="A165" s="27">
        <v>2</v>
      </c>
      <c r="B165" s="28" t="s">
        <v>204</v>
      </c>
      <c r="C165" s="28" t="s">
        <v>63</v>
      </c>
      <c r="D165" s="5" t="s">
        <v>404</v>
      </c>
      <c r="E165" s="14">
        <v>7.1</v>
      </c>
      <c r="F165" s="14">
        <v>6.9</v>
      </c>
      <c r="G165" s="14">
        <v>7.2</v>
      </c>
      <c r="H165" s="14">
        <v>7.6</v>
      </c>
      <c r="I165" s="14">
        <v>9.5</v>
      </c>
      <c r="J165" s="18"/>
      <c r="K165" s="20"/>
      <c r="L165" s="14">
        <v>7.2</v>
      </c>
      <c r="M165" s="14">
        <v>7.3</v>
      </c>
      <c r="N165" s="14">
        <v>7.4</v>
      </c>
      <c r="O165" s="14">
        <v>7.4</v>
      </c>
      <c r="P165" s="14">
        <v>9.6999999999999993</v>
      </c>
      <c r="Q165" s="14">
        <v>1.2</v>
      </c>
      <c r="R165" s="18"/>
      <c r="T165" s="21">
        <f t="shared" si="16"/>
        <v>23.799999999999997</v>
      </c>
      <c r="U165" s="22">
        <f t="shared" si="17"/>
        <v>23.799999999999997</v>
      </c>
      <c r="V165" s="21">
        <f t="shared" si="18"/>
        <v>24.4</v>
      </c>
      <c r="W165" s="21">
        <f t="shared" si="19"/>
        <v>25.599999999999998</v>
      </c>
      <c r="X165" s="22">
        <f t="shared" si="20"/>
        <v>25.599999999999998</v>
      </c>
      <c r="Y165" s="21">
        <f t="shared" si="21"/>
        <v>48.199999999999996</v>
      </c>
      <c r="Z165" s="21">
        <f t="shared" si="22"/>
        <v>49.399999999999991</v>
      </c>
      <c r="AA165" s="22">
        <f t="shared" si="23"/>
        <v>49.399999999999991</v>
      </c>
      <c r="AB165" s="21">
        <v>95.643756050338794</v>
      </c>
      <c r="AC165" s="21">
        <v>95.540138751238828</v>
      </c>
      <c r="AD165" s="21">
        <v>89.674418604651152</v>
      </c>
      <c r="AE165" s="5" t="s">
        <v>408</v>
      </c>
      <c r="AF165" s="3" t="s">
        <v>408</v>
      </c>
      <c r="AG165" s="31"/>
    </row>
    <row r="166" spans="1:33" x14ac:dyDescent="0.3">
      <c r="A166" s="29">
        <v>3</v>
      </c>
      <c r="B166" s="30" t="s">
        <v>205</v>
      </c>
      <c r="C166" s="30" t="s">
        <v>81</v>
      </c>
      <c r="D166" s="5" t="s">
        <v>404</v>
      </c>
      <c r="E166" s="14">
        <v>7.5</v>
      </c>
      <c r="F166" s="14">
        <v>7.4</v>
      </c>
      <c r="G166" s="14">
        <v>7.4</v>
      </c>
      <c r="H166" s="14">
        <v>7.2</v>
      </c>
      <c r="I166" s="14">
        <v>9.4</v>
      </c>
      <c r="J166" s="18"/>
      <c r="K166" s="20"/>
      <c r="L166" s="14">
        <v>6.6</v>
      </c>
      <c r="M166" s="14">
        <v>7</v>
      </c>
      <c r="N166" s="14">
        <v>7.2</v>
      </c>
      <c r="O166" s="14">
        <v>6.8</v>
      </c>
      <c r="P166" s="14">
        <v>9.65</v>
      </c>
      <c r="Q166" s="14">
        <v>1.2</v>
      </c>
      <c r="R166" s="18"/>
      <c r="T166" s="21">
        <f t="shared" si="16"/>
        <v>24.200000000000003</v>
      </c>
      <c r="U166" s="22">
        <f t="shared" si="17"/>
        <v>24.200000000000003</v>
      </c>
      <c r="V166" s="21">
        <f t="shared" si="18"/>
        <v>23.450000000000003</v>
      </c>
      <c r="W166" s="21">
        <f t="shared" si="19"/>
        <v>24.650000000000002</v>
      </c>
      <c r="X166" s="22">
        <f t="shared" si="20"/>
        <v>24.650000000000002</v>
      </c>
      <c r="Y166" s="21">
        <f t="shared" si="21"/>
        <v>47.650000000000006</v>
      </c>
      <c r="Z166" s="21">
        <f t="shared" si="22"/>
        <v>48.850000000000009</v>
      </c>
      <c r="AA166" s="22">
        <f t="shared" si="23"/>
        <v>48.850000000000009</v>
      </c>
      <c r="AB166" s="21">
        <v>94.57889641819942</v>
      </c>
      <c r="AC166" s="21">
        <v>94.449950445986133</v>
      </c>
      <c r="AD166" s="21">
        <v>88.651162790697683</v>
      </c>
      <c r="AE166" s="5" t="s">
        <v>408</v>
      </c>
      <c r="AF166" s="3" t="s">
        <v>408</v>
      </c>
      <c r="AG166" s="31"/>
    </row>
    <row r="167" spans="1:33" x14ac:dyDescent="0.3">
      <c r="A167" s="4">
        <v>4</v>
      </c>
      <c r="B167" s="5" t="s">
        <v>206</v>
      </c>
      <c r="C167" s="5" t="s">
        <v>55</v>
      </c>
      <c r="D167" s="5" t="s">
        <v>404</v>
      </c>
      <c r="E167" s="14">
        <v>7.4</v>
      </c>
      <c r="F167" s="14">
        <v>7.4</v>
      </c>
      <c r="G167" s="14">
        <v>7.9</v>
      </c>
      <c r="H167" s="14">
        <v>7.4</v>
      </c>
      <c r="I167" s="14">
        <v>9.5</v>
      </c>
      <c r="J167" s="18"/>
      <c r="K167" s="20"/>
      <c r="L167" s="14">
        <v>6.1</v>
      </c>
      <c r="M167" s="14">
        <v>6.3</v>
      </c>
      <c r="N167" s="14">
        <v>6.7</v>
      </c>
      <c r="O167" s="14">
        <v>6.7</v>
      </c>
      <c r="P167" s="14">
        <v>9.65</v>
      </c>
      <c r="Q167" s="14">
        <v>1.3</v>
      </c>
      <c r="R167" s="18"/>
      <c r="T167" s="21">
        <f t="shared" si="16"/>
        <v>24.300000000000004</v>
      </c>
      <c r="U167" s="22">
        <f t="shared" si="17"/>
        <v>24.300000000000004</v>
      </c>
      <c r="V167" s="21">
        <f t="shared" si="18"/>
        <v>22.65</v>
      </c>
      <c r="W167" s="21">
        <f t="shared" si="19"/>
        <v>23.95</v>
      </c>
      <c r="X167" s="22">
        <f t="shared" si="20"/>
        <v>23.95</v>
      </c>
      <c r="Y167" s="21">
        <f t="shared" si="21"/>
        <v>46.95</v>
      </c>
      <c r="Z167" s="21">
        <f t="shared" si="22"/>
        <v>48.25</v>
      </c>
      <c r="AA167" s="22">
        <f t="shared" si="23"/>
        <v>48.25</v>
      </c>
      <c r="AB167" s="21">
        <v>0</v>
      </c>
      <c r="AC167" s="21">
        <v>0</v>
      </c>
      <c r="AD167" s="21">
        <v>0</v>
      </c>
      <c r="AE167" s="5" t="s">
        <v>408</v>
      </c>
      <c r="AF167" s="3" t="s">
        <v>410</v>
      </c>
      <c r="AG167" s="31"/>
    </row>
    <row r="168" spans="1:33" x14ac:dyDescent="0.3">
      <c r="A168" s="4">
        <v>5</v>
      </c>
      <c r="B168" s="5" t="s">
        <v>207</v>
      </c>
      <c r="C168" s="5" t="s">
        <v>36</v>
      </c>
      <c r="D168" s="5" t="s">
        <v>404</v>
      </c>
      <c r="E168" s="14">
        <v>6.4</v>
      </c>
      <c r="F168" s="14">
        <v>6.3</v>
      </c>
      <c r="G168" s="14">
        <v>6.8</v>
      </c>
      <c r="H168" s="14">
        <v>6.7</v>
      </c>
      <c r="I168" s="14">
        <v>9.1</v>
      </c>
      <c r="J168" s="18"/>
      <c r="K168" s="20"/>
      <c r="L168" s="14">
        <v>6.5</v>
      </c>
      <c r="M168" s="14">
        <v>6.6</v>
      </c>
      <c r="N168" s="14">
        <v>6.7</v>
      </c>
      <c r="O168" s="14">
        <v>6.6</v>
      </c>
      <c r="P168" s="14">
        <v>9.5500000000000007</v>
      </c>
      <c r="Q168" s="14">
        <v>1.2</v>
      </c>
      <c r="R168" s="18"/>
      <c r="T168" s="21">
        <f t="shared" si="16"/>
        <v>22.199999999999996</v>
      </c>
      <c r="U168" s="22">
        <f t="shared" si="17"/>
        <v>22.199999999999996</v>
      </c>
      <c r="V168" s="21">
        <f t="shared" si="18"/>
        <v>22.75</v>
      </c>
      <c r="W168" s="21">
        <f t="shared" si="19"/>
        <v>23.95</v>
      </c>
      <c r="X168" s="22">
        <f t="shared" si="20"/>
        <v>23.95</v>
      </c>
      <c r="Y168" s="21">
        <f t="shared" si="21"/>
        <v>44.949999999999996</v>
      </c>
      <c r="Z168" s="21">
        <f t="shared" si="22"/>
        <v>46.149999999999991</v>
      </c>
      <c r="AA168" s="22">
        <f t="shared" si="23"/>
        <v>46.149999999999991</v>
      </c>
      <c r="AB168" s="21">
        <v>89.351403678605976</v>
      </c>
      <c r="AC168" s="21">
        <v>89.098116947472732</v>
      </c>
      <c r="AD168" s="21">
        <v>83.627906976744185</v>
      </c>
      <c r="AE168" s="5" t="s">
        <v>409</v>
      </c>
      <c r="AF168" s="3" t="s">
        <v>408</v>
      </c>
      <c r="AG168" s="31"/>
    </row>
    <row r="169" spans="1:33" x14ac:dyDescent="0.3">
      <c r="A169" s="4">
        <v>6</v>
      </c>
      <c r="B169" s="5" t="s">
        <v>208</v>
      </c>
      <c r="C169" s="5" t="s">
        <v>41</v>
      </c>
      <c r="D169" s="5" t="s">
        <v>404</v>
      </c>
      <c r="E169" s="14">
        <v>5.6</v>
      </c>
      <c r="F169" s="14">
        <v>5.8</v>
      </c>
      <c r="G169" s="14">
        <v>5.9</v>
      </c>
      <c r="H169" s="14">
        <v>5.7</v>
      </c>
      <c r="I169" s="14">
        <v>9.6</v>
      </c>
      <c r="J169" s="18"/>
      <c r="K169" s="20"/>
      <c r="L169" s="14">
        <v>6.6</v>
      </c>
      <c r="M169" s="14">
        <v>6.6</v>
      </c>
      <c r="N169" s="14">
        <v>6.9</v>
      </c>
      <c r="O169" s="14">
        <v>6.4</v>
      </c>
      <c r="P169" s="14">
        <v>9.6999999999999993</v>
      </c>
      <c r="Q169" s="14">
        <v>1.2</v>
      </c>
      <c r="R169" s="18"/>
      <c r="T169" s="21">
        <f t="shared" si="16"/>
        <v>21.099999999999998</v>
      </c>
      <c r="U169" s="22">
        <f t="shared" si="17"/>
        <v>21.099999999999998</v>
      </c>
      <c r="V169" s="21">
        <f t="shared" si="18"/>
        <v>22.9</v>
      </c>
      <c r="W169" s="21">
        <f t="shared" si="19"/>
        <v>24.099999999999998</v>
      </c>
      <c r="X169" s="22">
        <f t="shared" si="20"/>
        <v>24.099999999999998</v>
      </c>
      <c r="Y169" s="21">
        <f t="shared" si="21"/>
        <v>44</v>
      </c>
      <c r="Z169" s="21">
        <f t="shared" si="22"/>
        <v>45.199999999999996</v>
      </c>
      <c r="AA169" s="22">
        <f t="shared" si="23"/>
        <v>45.199999999999996</v>
      </c>
      <c r="AB169" s="21">
        <v>87.512100677637932</v>
      </c>
      <c r="AC169" s="21">
        <v>87.215064420218042</v>
      </c>
      <c r="AD169" s="21">
        <v>81.860465116279073</v>
      </c>
      <c r="AE169" s="5" t="s">
        <v>408</v>
      </c>
      <c r="AF169" s="3" t="s">
        <v>408</v>
      </c>
      <c r="AG169" s="31"/>
    </row>
    <row r="170" spans="1:33" x14ac:dyDescent="0.3">
      <c r="A170" s="4">
        <v>7</v>
      </c>
      <c r="B170" s="5" t="s">
        <v>209</v>
      </c>
      <c r="C170" s="5" t="s">
        <v>53</v>
      </c>
      <c r="D170" s="5" t="s">
        <v>404</v>
      </c>
      <c r="E170" s="14">
        <v>5.9</v>
      </c>
      <c r="F170" s="14">
        <v>6</v>
      </c>
      <c r="G170" s="14">
        <v>6.5</v>
      </c>
      <c r="H170" s="14">
        <v>6</v>
      </c>
      <c r="I170" s="14">
        <v>9.75</v>
      </c>
      <c r="J170" s="18"/>
      <c r="K170" s="20"/>
      <c r="L170" s="14">
        <v>6</v>
      </c>
      <c r="M170" s="14">
        <v>6.3</v>
      </c>
      <c r="N170" s="14">
        <v>6.7</v>
      </c>
      <c r="O170" s="14">
        <v>6</v>
      </c>
      <c r="P170" s="14">
        <v>9.9</v>
      </c>
      <c r="Q170" s="14">
        <v>1.2</v>
      </c>
      <c r="R170" s="18"/>
      <c r="T170" s="21">
        <f t="shared" si="16"/>
        <v>21.75</v>
      </c>
      <c r="U170" s="22">
        <f t="shared" si="17"/>
        <v>21.75</v>
      </c>
      <c r="V170" s="21">
        <f t="shared" si="18"/>
        <v>22.200000000000003</v>
      </c>
      <c r="W170" s="21">
        <f t="shared" si="19"/>
        <v>23.400000000000002</v>
      </c>
      <c r="X170" s="22">
        <f t="shared" si="20"/>
        <v>23.400000000000002</v>
      </c>
      <c r="Y170" s="21">
        <f t="shared" si="21"/>
        <v>43.95</v>
      </c>
      <c r="Z170" s="21">
        <f t="shared" si="22"/>
        <v>45.150000000000006</v>
      </c>
      <c r="AA170" s="22">
        <f t="shared" si="23"/>
        <v>45.150000000000006</v>
      </c>
      <c r="AB170" s="21">
        <v>87.415295256534364</v>
      </c>
      <c r="AC170" s="21">
        <v>87.11595639246778</v>
      </c>
      <c r="AD170" s="21">
        <v>81.767441860465112</v>
      </c>
      <c r="AE170" s="5" t="s">
        <v>408</v>
      </c>
      <c r="AF170" s="3" t="s">
        <v>408</v>
      </c>
      <c r="AG170" s="31"/>
    </row>
    <row r="171" spans="1:33" x14ac:dyDescent="0.3">
      <c r="A171" s="4">
        <v>8</v>
      </c>
      <c r="B171" s="5" t="s">
        <v>210</v>
      </c>
      <c r="C171" s="5" t="s">
        <v>41</v>
      </c>
      <c r="D171" s="5" t="s">
        <v>404</v>
      </c>
      <c r="E171" s="14">
        <v>6.1</v>
      </c>
      <c r="F171" s="14">
        <v>6.3</v>
      </c>
      <c r="G171" s="14">
        <v>5.9</v>
      </c>
      <c r="H171" s="14">
        <v>5.9</v>
      </c>
      <c r="I171" s="14">
        <v>8.5500000000000007</v>
      </c>
      <c r="J171" s="18"/>
      <c r="K171" s="20"/>
      <c r="L171" s="14">
        <v>6.5</v>
      </c>
      <c r="M171" s="14">
        <v>6.8</v>
      </c>
      <c r="N171" s="14">
        <v>6.5</v>
      </c>
      <c r="O171" s="14">
        <v>6.4</v>
      </c>
      <c r="P171" s="14">
        <v>8.8000000000000007</v>
      </c>
      <c r="Q171" s="14">
        <v>0.7</v>
      </c>
      <c r="R171" s="18"/>
      <c r="T171" s="21">
        <f t="shared" si="16"/>
        <v>20.549999999999997</v>
      </c>
      <c r="U171" s="22">
        <f t="shared" si="17"/>
        <v>20.549999999999997</v>
      </c>
      <c r="V171" s="21">
        <f t="shared" si="18"/>
        <v>21.800000000000004</v>
      </c>
      <c r="W171" s="21">
        <f t="shared" si="19"/>
        <v>22.500000000000004</v>
      </c>
      <c r="X171" s="22">
        <f t="shared" si="20"/>
        <v>22.500000000000004</v>
      </c>
      <c r="Y171" s="21">
        <f t="shared" si="21"/>
        <v>42.35</v>
      </c>
      <c r="Z171" s="21">
        <f t="shared" si="22"/>
        <v>43.05</v>
      </c>
      <c r="AA171" s="22">
        <f t="shared" si="23"/>
        <v>43.05</v>
      </c>
      <c r="AB171" s="21">
        <v>83.349467570183904</v>
      </c>
      <c r="AC171" s="21">
        <v>83.944499504459856</v>
      </c>
      <c r="AD171" s="21">
        <v>78.79069767441861</v>
      </c>
      <c r="AE171" s="5" t="s">
        <v>408</v>
      </c>
      <c r="AF171" s="3" t="s">
        <v>408</v>
      </c>
      <c r="AG171" s="31"/>
    </row>
    <row r="172" spans="1:33" x14ac:dyDescent="0.3">
      <c r="A172" s="4">
        <v>9</v>
      </c>
      <c r="B172" s="5" t="s">
        <v>211</v>
      </c>
      <c r="C172" s="5" t="s">
        <v>32</v>
      </c>
      <c r="D172" s="5" t="s">
        <v>404</v>
      </c>
      <c r="E172" s="14">
        <v>5.9</v>
      </c>
      <c r="F172" s="14">
        <v>5.7</v>
      </c>
      <c r="G172" s="14">
        <v>6.2</v>
      </c>
      <c r="H172" s="14">
        <v>5.8</v>
      </c>
      <c r="I172" s="14">
        <v>8.75</v>
      </c>
      <c r="J172" s="18"/>
      <c r="K172" s="20"/>
      <c r="L172" s="14">
        <v>6.4</v>
      </c>
      <c r="M172" s="14">
        <v>6.5</v>
      </c>
      <c r="N172" s="14">
        <v>6.2</v>
      </c>
      <c r="O172" s="14">
        <v>6.8</v>
      </c>
      <c r="P172" s="14">
        <v>8.9</v>
      </c>
      <c r="Q172" s="14">
        <v>0.7</v>
      </c>
      <c r="R172" s="18"/>
      <c r="T172" s="21">
        <f t="shared" si="16"/>
        <v>20.450000000000003</v>
      </c>
      <c r="U172" s="22">
        <f t="shared" si="17"/>
        <v>20.450000000000003</v>
      </c>
      <c r="V172" s="21">
        <f t="shared" si="18"/>
        <v>21.800000000000004</v>
      </c>
      <c r="W172" s="21">
        <f t="shared" si="19"/>
        <v>22.500000000000004</v>
      </c>
      <c r="X172" s="22">
        <f t="shared" si="20"/>
        <v>22.500000000000004</v>
      </c>
      <c r="Y172" s="21">
        <f t="shared" si="21"/>
        <v>42.250000000000007</v>
      </c>
      <c r="Z172" s="21">
        <f t="shared" si="22"/>
        <v>42.95</v>
      </c>
      <c r="AA172" s="22">
        <f t="shared" si="23"/>
        <v>42.95</v>
      </c>
      <c r="AB172" s="21">
        <v>0</v>
      </c>
      <c r="AC172" s="21">
        <v>0</v>
      </c>
      <c r="AD172" s="21">
        <v>0</v>
      </c>
      <c r="AE172" s="5" t="s">
        <v>409</v>
      </c>
      <c r="AF172" s="3" t="s">
        <v>410</v>
      </c>
      <c r="AG172" s="31"/>
    </row>
    <row r="173" spans="1:33" x14ac:dyDescent="0.3">
      <c r="A173" s="4">
        <v>10</v>
      </c>
      <c r="B173" s="5" t="s">
        <v>212</v>
      </c>
      <c r="C173" s="5" t="s">
        <v>89</v>
      </c>
      <c r="D173" s="5" t="s">
        <v>404</v>
      </c>
      <c r="E173" s="14">
        <v>3.8</v>
      </c>
      <c r="F173" s="14">
        <v>3.7</v>
      </c>
      <c r="G173" s="14">
        <v>3.9</v>
      </c>
      <c r="H173" s="14">
        <v>3.8</v>
      </c>
      <c r="I173" s="14">
        <v>4.9000000000000004</v>
      </c>
      <c r="J173" s="18"/>
      <c r="K173" s="20"/>
      <c r="L173" s="14">
        <v>6.2</v>
      </c>
      <c r="M173" s="14">
        <v>6.3</v>
      </c>
      <c r="N173" s="14">
        <v>6.3</v>
      </c>
      <c r="O173" s="14">
        <v>6.1</v>
      </c>
      <c r="P173" s="14">
        <v>8.1999999999999993</v>
      </c>
      <c r="Q173" s="14">
        <v>0.7</v>
      </c>
      <c r="R173" s="18"/>
      <c r="T173" s="21">
        <f t="shared" si="16"/>
        <v>12.5</v>
      </c>
      <c r="U173" s="22">
        <f t="shared" si="17"/>
        <v>12.5</v>
      </c>
      <c r="V173" s="21">
        <f t="shared" si="18"/>
        <v>20.699999999999996</v>
      </c>
      <c r="W173" s="21">
        <f t="shared" si="19"/>
        <v>21.399999999999995</v>
      </c>
      <c r="X173" s="22">
        <f t="shared" si="20"/>
        <v>21.399999999999995</v>
      </c>
      <c r="Y173" s="21">
        <f t="shared" si="21"/>
        <v>33.199999999999996</v>
      </c>
      <c r="Z173" s="21">
        <f t="shared" si="22"/>
        <v>33.899999999999991</v>
      </c>
      <c r="AA173" s="22">
        <f t="shared" si="23"/>
        <v>33.899999999999991</v>
      </c>
      <c r="AB173" s="21">
        <v>65.634075508228435</v>
      </c>
      <c r="AC173" s="21">
        <v>65.807730426164511</v>
      </c>
      <c r="AD173" s="21">
        <v>61.767441860465112</v>
      </c>
      <c r="AE173" s="5" t="s">
        <v>408</v>
      </c>
      <c r="AF173" s="3" t="s">
        <v>408</v>
      </c>
      <c r="AG173" s="31"/>
    </row>
    <row r="174" spans="1:33" x14ac:dyDescent="0.3">
      <c r="A174" s="4">
        <v>11</v>
      </c>
      <c r="B174" s="5" t="s">
        <v>213</v>
      </c>
      <c r="C174" s="5" t="s">
        <v>103</v>
      </c>
      <c r="D174" s="5" t="s">
        <v>404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8"/>
      <c r="K174" s="20"/>
      <c r="L174" s="14">
        <v>6.3</v>
      </c>
      <c r="M174" s="14">
        <v>6.3</v>
      </c>
      <c r="N174" s="14">
        <v>6.8</v>
      </c>
      <c r="O174" s="14">
        <v>6.8</v>
      </c>
      <c r="P174" s="14">
        <v>9.25</v>
      </c>
      <c r="Q174" s="14">
        <v>1.2</v>
      </c>
      <c r="R174" s="18"/>
      <c r="T174" s="21">
        <f t="shared" si="16"/>
        <v>0</v>
      </c>
      <c r="U174" s="22">
        <f t="shared" si="17"/>
        <v>0</v>
      </c>
      <c r="V174" s="21">
        <f t="shared" si="18"/>
        <v>22.349999999999998</v>
      </c>
      <c r="W174" s="21">
        <f t="shared" si="19"/>
        <v>23.549999999999997</v>
      </c>
      <c r="X174" s="22">
        <f t="shared" si="20"/>
        <v>23.549999999999997</v>
      </c>
      <c r="Y174" s="21">
        <f t="shared" si="21"/>
        <v>22.349999999999998</v>
      </c>
      <c r="Z174" s="21">
        <f t="shared" si="22"/>
        <v>23.549999999999997</v>
      </c>
      <c r="AA174" s="22">
        <f t="shared" si="23"/>
        <v>23.549999999999997</v>
      </c>
      <c r="AB174" s="21">
        <v>45.595353339787017</v>
      </c>
      <c r="AC174" s="21">
        <v>44.301288404360747</v>
      </c>
      <c r="AD174" s="21">
        <v>41.581395348837205</v>
      </c>
      <c r="AE174" s="5" t="s">
        <v>408</v>
      </c>
      <c r="AF174" s="3" t="s">
        <v>408</v>
      </c>
      <c r="AG174" s="31"/>
    </row>
    <row r="175" spans="1:33" x14ac:dyDescent="0.3">
      <c r="A175" s="4">
        <v>12</v>
      </c>
      <c r="B175" s="5" t="s">
        <v>214</v>
      </c>
      <c r="C175" s="5" t="s">
        <v>124</v>
      </c>
      <c r="D175" s="5" t="s">
        <v>404</v>
      </c>
      <c r="E175" s="14">
        <v>5.9</v>
      </c>
      <c r="F175" s="14">
        <v>6.5</v>
      </c>
      <c r="G175" s="14">
        <v>6.5</v>
      </c>
      <c r="H175" s="14">
        <v>6</v>
      </c>
      <c r="I175" s="14">
        <v>9.4499999999999993</v>
      </c>
      <c r="J175" s="18"/>
      <c r="K175" s="20"/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8"/>
      <c r="T175" s="21">
        <f t="shared" si="16"/>
        <v>21.95</v>
      </c>
      <c r="U175" s="22">
        <f t="shared" si="17"/>
        <v>21.95</v>
      </c>
      <c r="V175" s="21">
        <f t="shared" si="18"/>
        <v>0</v>
      </c>
      <c r="W175" s="21">
        <f t="shared" si="19"/>
        <v>0</v>
      </c>
      <c r="X175" s="22">
        <f t="shared" si="20"/>
        <v>0</v>
      </c>
      <c r="Y175" s="21">
        <f t="shared" si="21"/>
        <v>21.95</v>
      </c>
      <c r="Z175" s="21">
        <f t="shared" si="22"/>
        <v>21.95</v>
      </c>
      <c r="AA175" s="22">
        <f t="shared" si="23"/>
        <v>21.95</v>
      </c>
      <c r="AB175" s="21">
        <v>42.497579864472407</v>
      </c>
      <c r="AC175" s="21">
        <v>43.508424182358766</v>
      </c>
      <c r="AD175" s="21">
        <v>40.837209302325576</v>
      </c>
      <c r="AE175" s="5" t="s">
        <v>409</v>
      </c>
      <c r="AF175" s="3" t="s">
        <v>408</v>
      </c>
      <c r="AG175" s="31"/>
    </row>
    <row r="176" spans="1:33" x14ac:dyDescent="0.3">
      <c r="A176" s="4">
        <v>13</v>
      </c>
      <c r="B176" s="5" t="s">
        <v>215</v>
      </c>
      <c r="C176" s="5" t="s">
        <v>53</v>
      </c>
      <c r="D176" s="5" t="s">
        <v>404</v>
      </c>
      <c r="E176" s="14">
        <v>5.3</v>
      </c>
      <c r="F176" s="14">
        <v>5.5</v>
      </c>
      <c r="G176" s="14">
        <v>6</v>
      </c>
      <c r="H176" s="14">
        <v>5.5</v>
      </c>
      <c r="I176" s="14">
        <v>7.85</v>
      </c>
      <c r="J176" s="18"/>
      <c r="K176" s="20"/>
      <c r="L176" s="14">
        <v>0.5</v>
      </c>
      <c r="M176" s="14">
        <v>0.5</v>
      </c>
      <c r="N176" s="14">
        <v>0.6</v>
      </c>
      <c r="O176" s="14">
        <v>0.6</v>
      </c>
      <c r="P176" s="14">
        <v>0.9</v>
      </c>
      <c r="Q176" s="14">
        <v>0.5</v>
      </c>
      <c r="R176" s="18"/>
      <c r="T176" s="21">
        <f t="shared" si="16"/>
        <v>18.850000000000001</v>
      </c>
      <c r="U176" s="22">
        <f t="shared" si="17"/>
        <v>18.850000000000001</v>
      </c>
      <c r="V176" s="21">
        <f t="shared" si="18"/>
        <v>2</v>
      </c>
      <c r="W176" s="21">
        <f t="shared" si="19"/>
        <v>2.5</v>
      </c>
      <c r="X176" s="22">
        <f t="shared" si="20"/>
        <v>2.5</v>
      </c>
      <c r="Y176" s="21">
        <f t="shared" si="21"/>
        <v>20.85</v>
      </c>
      <c r="Z176" s="21">
        <f t="shared" si="22"/>
        <v>21.35</v>
      </c>
      <c r="AA176" s="22">
        <f t="shared" si="23"/>
        <v>21.35</v>
      </c>
      <c r="AB176" s="21">
        <v>41.335914811229429</v>
      </c>
      <c r="AC176" s="21">
        <v>41.328047571853318</v>
      </c>
      <c r="AD176" s="21">
        <v>38.79069767441861</v>
      </c>
      <c r="AE176" s="5" t="s">
        <v>408</v>
      </c>
      <c r="AF176" s="3" t="s">
        <v>408</v>
      </c>
      <c r="AG176" s="31"/>
    </row>
    <row r="177" spans="1:33" x14ac:dyDescent="0.3">
      <c r="A177" s="24" t="s">
        <v>408</v>
      </c>
      <c r="B177" s="5" t="s">
        <v>216</v>
      </c>
      <c r="C177" s="5" t="s">
        <v>109</v>
      </c>
      <c r="D177" s="5" t="s">
        <v>404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8"/>
      <c r="K177" s="20"/>
      <c r="L177" s="18">
        <v>0</v>
      </c>
      <c r="M177" s="18">
        <v>0</v>
      </c>
      <c r="N177" s="18">
        <v>0</v>
      </c>
      <c r="O177" s="18">
        <v>0</v>
      </c>
      <c r="P177" s="18">
        <v>0</v>
      </c>
      <c r="Q177" s="18">
        <v>0</v>
      </c>
      <c r="R177" s="18"/>
      <c r="T177" s="21">
        <f t="shared" si="16"/>
        <v>0</v>
      </c>
      <c r="U177" s="22">
        <f t="shared" si="17"/>
        <v>0</v>
      </c>
      <c r="V177" s="21">
        <f t="shared" si="18"/>
        <v>0</v>
      </c>
      <c r="W177" s="21">
        <f t="shared" si="19"/>
        <v>0</v>
      </c>
      <c r="X177" s="22">
        <f t="shared" si="20"/>
        <v>0</v>
      </c>
      <c r="Y177" s="21">
        <f t="shared" si="21"/>
        <v>0</v>
      </c>
      <c r="Z177" s="21">
        <f t="shared" si="22"/>
        <v>0</v>
      </c>
      <c r="AA177" s="22">
        <f t="shared" si="23"/>
        <v>0</v>
      </c>
      <c r="AB177" s="21">
        <v>0</v>
      </c>
      <c r="AC177" s="21">
        <v>0</v>
      </c>
      <c r="AD177" s="21">
        <v>0</v>
      </c>
      <c r="AE177" s="5" t="s">
        <v>409</v>
      </c>
      <c r="AF177" s="3" t="s">
        <v>408</v>
      </c>
      <c r="AG177" s="31"/>
    </row>
    <row r="178" spans="1:33" x14ac:dyDescent="0.3">
      <c r="A178" s="24" t="s">
        <v>408</v>
      </c>
      <c r="B178" s="5" t="s">
        <v>217</v>
      </c>
      <c r="C178" s="5" t="s">
        <v>39</v>
      </c>
      <c r="D178" s="5" t="s">
        <v>404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8"/>
      <c r="K178" s="20"/>
      <c r="L178" s="18">
        <v>0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/>
      <c r="T178" s="21">
        <f t="shared" si="16"/>
        <v>0</v>
      </c>
      <c r="U178" s="22">
        <f t="shared" si="17"/>
        <v>0</v>
      </c>
      <c r="V178" s="21">
        <f t="shared" si="18"/>
        <v>0</v>
      </c>
      <c r="W178" s="21">
        <f t="shared" si="19"/>
        <v>0</v>
      </c>
      <c r="X178" s="22">
        <f t="shared" si="20"/>
        <v>0</v>
      </c>
      <c r="Y178" s="21">
        <f t="shared" si="21"/>
        <v>0</v>
      </c>
      <c r="Z178" s="21">
        <f t="shared" si="22"/>
        <v>0</v>
      </c>
      <c r="AA178" s="22">
        <f t="shared" si="23"/>
        <v>0</v>
      </c>
      <c r="AB178" s="21">
        <v>0</v>
      </c>
      <c r="AC178" s="21">
        <v>0</v>
      </c>
      <c r="AD178" s="21">
        <v>0</v>
      </c>
      <c r="AE178" s="5" t="s">
        <v>409</v>
      </c>
      <c r="AF178" s="3" t="s">
        <v>408</v>
      </c>
      <c r="AG178" s="31"/>
    </row>
    <row r="179" spans="1:33" x14ac:dyDescent="0.3">
      <c r="A179" s="4"/>
      <c r="B179" s="5"/>
      <c r="C179" s="5"/>
      <c r="D179" s="5"/>
      <c r="E179" s="18"/>
      <c r="F179" s="18"/>
      <c r="G179" s="18"/>
      <c r="H179" s="18"/>
      <c r="I179" s="18"/>
      <c r="J179" s="18"/>
      <c r="K179" s="20"/>
      <c r="L179" s="18"/>
      <c r="M179" s="18"/>
      <c r="N179" s="18"/>
      <c r="O179" s="18"/>
      <c r="P179" s="18"/>
      <c r="Q179" s="18"/>
      <c r="R179" s="18"/>
      <c r="T179" s="21"/>
      <c r="U179" s="22"/>
      <c r="V179" s="21"/>
      <c r="W179" s="21"/>
      <c r="X179" s="22"/>
      <c r="Y179" s="21"/>
      <c r="Z179" s="21"/>
      <c r="AA179" s="22"/>
      <c r="AB179" s="21"/>
      <c r="AC179" s="21"/>
      <c r="AD179" s="21"/>
      <c r="AE179" s="5"/>
      <c r="AG179" s="31"/>
    </row>
    <row r="180" spans="1:33" x14ac:dyDescent="0.3">
      <c r="A180" s="33">
        <v>1</v>
      </c>
      <c r="B180" s="34" t="s">
        <v>218</v>
      </c>
      <c r="C180" s="34" t="s">
        <v>29</v>
      </c>
      <c r="D180" s="35" t="s">
        <v>405</v>
      </c>
      <c r="E180" s="36">
        <v>8</v>
      </c>
      <c r="F180" s="36">
        <v>8</v>
      </c>
      <c r="G180" s="36">
        <v>8.3000000000000007</v>
      </c>
      <c r="H180" s="36">
        <v>8.1</v>
      </c>
      <c r="I180" s="36">
        <v>9.6999999999999993</v>
      </c>
      <c r="J180" s="49"/>
      <c r="K180" s="38"/>
      <c r="L180" s="36">
        <v>8.1</v>
      </c>
      <c r="M180" s="36">
        <v>8.1</v>
      </c>
      <c r="N180" s="36">
        <v>8.3000000000000007</v>
      </c>
      <c r="O180" s="36">
        <v>8.1</v>
      </c>
      <c r="P180" s="36">
        <v>9.5</v>
      </c>
      <c r="Q180" s="36">
        <v>1.5</v>
      </c>
      <c r="R180" s="49"/>
      <c r="S180" s="39"/>
      <c r="T180" s="40">
        <f t="shared" si="16"/>
        <v>25.799999999999997</v>
      </c>
      <c r="U180" s="41">
        <f t="shared" si="17"/>
        <v>25.799999999999997</v>
      </c>
      <c r="V180" s="40">
        <f t="shared" si="18"/>
        <v>25.7</v>
      </c>
      <c r="W180" s="40">
        <f t="shared" si="19"/>
        <v>27.2</v>
      </c>
      <c r="X180" s="41">
        <f t="shared" si="20"/>
        <v>27.2</v>
      </c>
      <c r="Y180" s="40">
        <f t="shared" si="21"/>
        <v>51.5</v>
      </c>
      <c r="Z180" s="40">
        <f t="shared" si="22"/>
        <v>53</v>
      </c>
      <c r="AA180" s="41">
        <f t="shared" si="23"/>
        <v>53</v>
      </c>
      <c r="AB180" s="40">
        <v>100</v>
      </c>
      <c r="AC180" s="40">
        <v>100</v>
      </c>
      <c r="AD180" s="40">
        <v>95.813953488372093</v>
      </c>
      <c r="AE180" s="35" t="s">
        <v>408</v>
      </c>
      <c r="AF180" s="42" t="s">
        <v>408</v>
      </c>
      <c r="AG180" s="43" t="s">
        <v>492</v>
      </c>
    </row>
    <row r="181" spans="1:33" x14ac:dyDescent="0.3">
      <c r="A181" s="44">
        <v>2</v>
      </c>
      <c r="B181" s="45" t="s">
        <v>219</v>
      </c>
      <c r="C181" s="45" t="s">
        <v>32</v>
      </c>
      <c r="D181" s="35" t="s">
        <v>405</v>
      </c>
      <c r="E181" s="36">
        <v>7.9</v>
      </c>
      <c r="F181" s="36">
        <v>7.8</v>
      </c>
      <c r="G181" s="36">
        <v>8.1</v>
      </c>
      <c r="H181" s="36">
        <v>8</v>
      </c>
      <c r="I181" s="36">
        <v>9.75</v>
      </c>
      <c r="J181" s="49"/>
      <c r="K181" s="38"/>
      <c r="L181" s="36">
        <v>7.9</v>
      </c>
      <c r="M181" s="36">
        <v>7.9</v>
      </c>
      <c r="N181" s="36">
        <v>8.5</v>
      </c>
      <c r="O181" s="36">
        <v>8</v>
      </c>
      <c r="P181" s="36">
        <v>9.85</v>
      </c>
      <c r="Q181" s="36">
        <v>1.2</v>
      </c>
      <c r="R181" s="49"/>
      <c r="S181" s="39"/>
      <c r="T181" s="40">
        <f t="shared" si="16"/>
        <v>25.65</v>
      </c>
      <c r="U181" s="41">
        <f t="shared" si="17"/>
        <v>25.65</v>
      </c>
      <c r="V181" s="40">
        <f t="shared" si="18"/>
        <v>25.75</v>
      </c>
      <c r="W181" s="40">
        <f t="shared" si="19"/>
        <v>26.95</v>
      </c>
      <c r="X181" s="41">
        <f t="shared" si="20"/>
        <v>26.95</v>
      </c>
      <c r="Y181" s="40">
        <f t="shared" si="21"/>
        <v>51.4</v>
      </c>
      <c r="Z181" s="40">
        <f t="shared" si="22"/>
        <v>52.599999999999994</v>
      </c>
      <c r="AA181" s="41">
        <f t="shared" si="23"/>
        <v>52.599999999999994</v>
      </c>
      <c r="AB181" s="40">
        <v>99.245283018867909</v>
      </c>
      <c r="AC181" s="40">
        <v>99.805825242718456</v>
      </c>
      <c r="AD181" s="40">
        <v>95.627906976744185</v>
      </c>
      <c r="AE181" s="35" t="s">
        <v>409</v>
      </c>
      <c r="AF181" s="42" t="s">
        <v>408</v>
      </c>
      <c r="AG181" s="43" t="s">
        <v>492</v>
      </c>
    </row>
    <row r="182" spans="1:33" x14ac:dyDescent="0.3">
      <c r="A182" s="46">
        <v>3</v>
      </c>
      <c r="B182" s="47" t="s">
        <v>220</v>
      </c>
      <c r="C182" s="47" t="s">
        <v>109</v>
      </c>
      <c r="D182" s="35" t="s">
        <v>405</v>
      </c>
      <c r="E182" s="36">
        <v>7.7</v>
      </c>
      <c r="F182" s="36">
        <v>7.6</v>
      </c>
      <c r="G182" s="36">
        <v>8</v>
      </c>
      <c r="H182" s="36">
        <v>7.9</v>
      </c>
      <c r="I182" s="36">
        <v>9.85</v>
      </c>
      <c r="J182" s="49"/>
      <c r="K182" s="38"/>
      <c r="L182" s="36">
        <v>7.7</v>
      </c>
      <c r="M182" s="36">
        <v>7.6</v>
      </c>
      <c r="N182" s="36">
        <v>7.9</v>
      </c>
      <c r="O182" s="36">
        <v>7.9</v>
      </c>
      <c r="P182" s="36">
        <v>9.8000000000000007</v>
      </c>
      <c r="Q182" s="36">
        <v>1.7</v>
      </c>
      <c r="R182" s="49"/>
      <c r="S182" s="39"/>
      <c r="T182" s="40">
        <f t="shared" si="16"/>
        <v>25.450000000000003</v>
      </c>
      <c r="U182" s="41">
        <f t="shared" si="17"/>
        <v>25.450000000000003</v>
      </c>
      <c r="V182" s="40">
        <f t="shared" si="18"/>
        <v>25.4</v>
      </c>
      <c r="W182" s="40">
        <f t="shared" si="19"/>
        <v>27.099999999999998</v>
      </c>
      <c r="X182" s="41">
        <f t="shared" si="20"/>
        <v>27.099999999999998</v>
      </c>
      <c r="Y182" s="40">
        <f t="shared" si="21"/>
        <v>50.85</v>
      </c>
      <c r="Z182" s="40">
        <f t="shared" si="22"/>
        <v>52.55</v>
      </c>
      <c r="AA182" s="41">
        <f t="shared" si="23"/>
        <v>52.55</v>
      </c>
      <c r="AB182" s="40">
        <v>99.15094339622641</v>
      </c>
      <c r="AC182" s="40">
        <v>98.737864077669897</v>
      </c>
      <c r="AD182" s="40">
        <v>94.604651162790702</v>
      </c>
      <c r="AE182" s="35" t="s">
        <v>409</v>
      </c>
      <c r="AF182" s="42" t="s">
        <v>408</v>
      </c>
      <c r="AG182" s="43" t="s">
        <v>492</v>
      </c>
    </row>
    <row r="183" spans="1:33" x14ac:dyDescent="0.3">
      <c r="A183" s="50">
        <v>4</v>
      </c>
      <c r="B183" s="35" t="s">
        <v>221</v>
      </c>
      <c r="C183" s="35" t="s">
        <v>47</v>
      </c>
      <c r="D183" s="35" t="s">
        <v>405</v>
      </c>
      <c r="E183" s="36">
        <v>7.8</v>
      </c>
      <c r="F183" s="36">
        <v>8</v>
      </c>
      <c r="G183" s="36">
        <v>7.9</v>
      </c>
      <c r="H183" s="36">
        <v>8.1999999999999993</v>
      </c>
      <c r="I183" s="36">
        <v>9.9499999999999993</v>
      </c>
      <c r="J183" s="49"/>
      <c r="K183" s="38"/>
      <c r="L183" s="36">
        <v>7.8</v>
      </c>
      <c r="M183" s="36">
        <v>7.7</v>
      </c>
      <c r="N183" s="36">
        <v>7.4</v>
      </c>
      <c r="O183" s="36">
        <v>8</v>
      </c>
      <c r="P183" s="36">
        <v>9.9499999999999993</v>
      </c>
      <c r="Q183" s="36">
        <v>1.2</v>
      </c>
      <c r="R183" s="49"/>
      <c r="S183" s="39"/>
      <c r="T183" s="40">
        <f t="shared" si="16"/>
        <v>25.85</v>
      </c>
      <c r="U183" s="41">
        <f t="shared" si="17"/>
        <v>25.85</v>
      </c>
      <c r="V183" s="40">
        <f t="shared" si="18"/>
        <v>25.45</v>
      </c>
      <c r="W183" s="40">
        <f t="shared" si="19"/>
        <v>26.65</v>
      </c>
      <c r="X183" s="41">
        <f t="shared" si="20"/>
        <v>26.65</v>
      </c>
      <c r="Y183" s="40">
        <f t="shared" si="21"/>
        <v>51.3</v>
      </c>
      <c r="Z183" s="40">
        <f t="shared" si="22"/>
        <v>52.5</v>
      </c>
      <c r="AA183" s="41">
        <f t="shared" si="23"/>
        <v>52.5</v>
      </c>
      <c r="AB183" s="40">
        <v>0</v>
      </c>
      <c r="AC183" s="40">
        <v>0</v>
      </c>
      <c r="AD183" s="40">
        <v>0</v>
      </c>
      <c r="AE183" s="35" t="s">
        <v>408</v>
      </c>
      <c r="AF183" s="42" t="s">
        <v>410</v>
      </c>
      <c r="AG183" s="43" t="s">
        <v>492</v>
      </c>
    </row>
    <row r="184" spans="1:33" x14ac:dyDescent="0.3">
      <c r="A184" s="50">
        <v>5</v>
      </c>
      <c r="B184" s="35" t="s">
        <v>222</v>
      </c>
      <c r="C184" s="35" t="s">
        <v>39</v>
      </c>
      <c r="D184" s="35" t="s">
        <v>405</v>
      </c>
      <c r="E184" s="36">
        <v>7.7</v>
      </c>
      <c r="F184" s="36">
        <v>7.8</v>
      </c>
      <c r="G184" s="36">
        <v>7.9</v>
      </c>
      <c r="H184" s="36">
        <v>7.9</v>
      </c>
      <c r="I184" s="36">
        <v>10</v>
      </c>
      <c r="J184" s="49"/>
      <c r="K184" s="38"/>
      <c r="L184" s="36">
        <v>7.8</v>
      </c>
      <c r="M184" s="36">
        <v>7.8</v>
      </c>
      <c r="N184" s="36">
        <v>7.8</v>
      </c>
      <c r="O184" s="36">
        <v>7.9</v>
      </c>
      <c r="P184" s="36">
        <v>10</v>
      </c>
      <c r="Q184" s="36">
        <v>1.2</v>
      </c>
      <c r="R184" s="49"/>
      <c r="S184" s="39"/>
      <c r="T184" s="40">
        <f t="shared" si="16"/>
        <v>25.699999999999996</v>
      </c>
      <c r="U184" s="41">
        <f t="shared" si="17"/>
        <v>25.699999999999996</v>
      </c>
      <c r="V184" s="40">
        <f t="shared" si="18"/>
        <v>25.599999999999994</v>
      </c>
      <c r="W184" s="40">
        <f t="shared" si="19"/>
        <v>26.799999999999994</v>
      </c>
      <c r="X184" s="41">
        <f t="shared" si="20"/>
        <v>26.799999999999994</v>
      </c>
      <c r="Y184" s="40">
        <f t="shared" si="21"/>
        <v>51.29999999999999</v>
      </c>
      <c r="Z184" s="40">
        <f t="shared" si="22"/>
        <v>52.499999999999986</v>
      </c>
      <c r="AA184" s="41">
        <f t="shared" si="23"/>
        <v>52.499999999999986</v>
      </c>
      <c r="AB184" s="40">
        <v>99.056603773584882</v>
      </c>
      <c r="AC184" s="40">
        <v>99.611650485436883</v>
      </c>
      <c r="AD184" s="40">
        <v>95.441860465116264</v>
      </c>
      <c r="AE184" s="35" t="s">
        <v>409</v>
      </c>
      <c r="AF184" s="42" t="s">
        <v>408</v>
      </c>
      <c r="AG184" s="43" t="s">
        <v>492</v>
      </c>
    </row>
    <row r="185" spans="1:33" x14ac:dyDescent="0.3">
      <c r="A185" s="50">
        <v>6</v>
      </c>
      <c r="B185" s="35" t="s">
        <v>223</v>
      </c>
      <c r="C185" s="35" t="s">
        <v>55</v>
      </c>
      <c r="D185" s="35" t="s">
        <v>405</v>
      </c>
      <c r="E185" s="36">
        <v>7.7</v>
      </c>
      <c r="F185" s="36">
        <v>7.9</v>
      </c>
      <c r="G185" s="36">
        <v>8.3000000000000007</v>
      </c>
      <c r="H185" s="36">
        <v>8</v>
      </c>
      <c r="I185" s="36">
        <v>9.6</v>
      </c>
      <c r="J185" s="49"/>
      <c r="K185" s="38"/>
      <c r="L185" s="36">
        <v>8</v>
      </c>
      <c r="M185" s="36">
        <v>7.9</v>
      </c>
      <c r="N185" s="36">
        <v>8</v>
      </c>
      <c r="O185" s="36">
        <v>8.1</v>
      </c>
      <c r="P185" s="36">
        <v>9.8000000000000007</v>
      </c>
      <c r="Q185" s="36">
        <v>1.2</v>
      </c>
      <c r="R185" s="49"/>
      <c r="S185" s="39"/>
      <c r="T185" s="40">
        <f t="shared" si="16"/>
        <v>25.5</v>
      </c>
      <c r="U185" s="41">
        <f t="shared" si="17"/>
        <v>25.5</v>
      </c>
      <c r="V185" s="40">
        <f t="shared" si="18"/>
        <v>25.8</v>
      </c>
      <c r="W185" s="40">
        <f t="shared" si="19"/>
        <v>27</v>
      </c>
      <c r="X185" s="41">
        <f t="shared" si="20"/>
        <v>27</v>
      </c>
      <c r="Y185" s="40">
        <f t="shared" si="21"/>
        <v>51.3</v>
      </c>
      <c r="Z185" s="40">
        <f t="shared" si="22"/>
        <v>52.5</v>
      </c>
      <c r="AA185" s="41">
        <f t="shared" si="23"/>
        <v>52.5</v>
      </c>
      <c r="AB185" s="40">
        <v>99.056603773584911</v>
      </c>
      <c r="AC185" s="40">
        <v>99.611650485436883</v>
      </c>
      <c r="AD185" s="40">
        <v>95.441860465116264</v>
      </c>
      <c r="AE185" s="35" t="s">
        <v>409</v>
      </c>
      <c r="AF185" s="42" t="s">
        <v>408</v>
      </c>
      <c r="AG185" s="43" t="s">
        <v>492</v>
      </c>
    </row>
    <row r="186" spans="1:33" x14ac:dyDescent="0.3">
      <c r="A186" s="50">
        <v>7</v>
      </c>
      <c r="B186" s="35" t="s">
        <v>224</v>
      </c>
      <c r="C186" s="35" t="s">
        <v>47</v>
      </c>
      <c r="D186" s="35" t="s">
        <v>405</v>
      </c>
      <c r="E186" s="36">
        <v>7.9</v>
      </c>
      <c r="F186" s="36">
        <v>7.8</v>
      </c>
      <c r="G186" s="36">
        <v>7.8</v>
      </c>
      <c r="H186" s="36">
        <v>7.9</v>
      </c>
      <c r="I186" s="36">
        <v>9.8000000000000007</v>
      </c>
      <c r="J186" s="49"/>
      <c r="K186" s="38"/>
      <c r="L186" s="36">
        <v>8</v>
      </c>
      <c r="M186" s="36">
        <v>8.1</v>
      </c>
      <c r="N186" s="36">
        <v>7.6</v>
      </c>
      <c r="O186" s="36">
        <v>8.1999999999999993</v>
      </c>
      <c r="P186" s="36">
        <v>9.6999999999999993</v>
      </c>
      <c r="Q186" s="36">
        <v>1.2</v>
      </c>
      <c r="R186" s="49"/>
      <c r="S186" s="39"/>
      <c r="T186" s="40">
        <f t="shared" si="16"/>
        <v>25.5</v>
      </c>
      <c r="U186" s="41">
        <f t="shared" si="17"/>
        <v>25.5</v>
      </c>
      <c r="V186" s="40">
        <f t="shared" si="18"/>
        <v>25.800000000000004</v>
      </c>
      <c r="W186" s="40">
        <f t="shared" si="19"/>
        <v>27.000000000000004</v>
      </c>
      <c r="X186" s="41">
        <f t="shared" si="20"/>
        <v>27.000000000000004</v>
      </c>
      <c r="Y186" s="40">
        <f t="shared" si="21"/>
        <v>51.300000000000004</v>
      </c>
      <c r="Z186" s="40">
        <f t="shared" si="22"/>
        <v>52.5</v>
      </c>
      <c r="AA186" s="41">
        <f t="shared" si="23"/>
        <v>52.5</v>
      </c>
      <c r="AB186" s="40">
        <v>99.056603773584911</v>
      </c>
      <c r="AC186" s="40">
        <v>99.611650485436897</v>
      </c>
      <c r="AD186" s="40">
        <v>95.441860465116292</v>
      </c>
      <c r="AE186" s="35" t="s">
        <v>408</v>
      </c>
      <c r="AF186" s="42" t="s">
        <v>408</v>
      </c>
      <c r="AG186" s="43" t="s">
        <v>492</v>
      </c>
    </row>
    <row r="187" spans="1:33" x14ac:dyDescent="0.3">
      <c r="A187" s="50">
        <v>8</v>
      </c>
      <c r="B187" s="35" t="s">
        <v>225</v>
      </c>
      <c r="C187" s="35" t="s">
        <v>137</v>
      </c>
      <c r="D187" s="35" t="s">
        <v>405</v>
      </c>
      <c r="E187" s="36">
        <v>7.9</v>
      </c>
      <c r="F187" s="36">
        <v>7.7</v>
      </c>
      <c r="G187" s="36">
        <v>7.9</v>
      </c>
      <c r="H187" s="36">
        <v>8.1</v>
      </c>
      <c r="I187" s="36">
        <v>9.8000000000000007</v>
      </c>
      <c r="J187" s="49"/>
      <c r="K187" s="38"/>
      <c r="L187" s="36">
        <v>7.9</v>
      </c>
      <c r="M187" s="36">
        <v>8.1</v>
      </c>
      <c r="N187" s="36">
        <v>7.9</v>
      </c>
      <c r="O187" s="36">
        <v>8.1</v>
      </c>
      <c r="P187" s="36">
        <v>9.65</v>
      </c>
      <c r="Q187" s="36">
        <v>1.2</v>
      </c>
      <c r="R187" s="49"/>
      <c r="S187" s="39"/>
      <c r="T187" s="40">
        <f t="shared" si="16"/>
        <v>25.6</v>
      </c>
      <c r="U187" s="41">
        <f t="shared" si="17"/>
        <v>25.6</v>
      </c>
      <c r="V187" s="40">
        <f t="shared" si="18"/>
        <v>25.65</v>
      </c>
      <c r="W187" s="40">
        <f t="shared" si="19"/>
        <v>26.849999999999998</v>
      </c>
      <c r="X187" s="41">
        <f t="shared" si="20"/>
        <v>26.849999999999998</v>
      </c>
      <c r="Y187" s="40">
        <f t="shared" si="21"/>
        <v>51.25</v>
      </c>
      <c r="Z187" s="40">
        <f t="shared" si="22"/>
        <v>52.45</v>
      </c>
      <c r="AA187" s="41">
        <f t="shared" si="23"/>
        <v>52.45</v>
      </c>
      <c r="AB187" s="40">
        <v>98.962264150943398</v>
      </c>
      <c r="AC187" s="40">
        <v>99.514563106796118</v>
      </c>
      <c r="AD187" s="40">
        <v>95.348837209302332</v>
      </c>
      <c r="AE187" s="35" t="s">
        <v>409</v>
      </c>
      <c r="AF187" s="42" t="s">
        <v>408</v>
      </c>
      <c r="AG187" s="43" t="s">
        <v>492</v>
      </c>
    </row>
    <row r="188" spans="1:33" x14ac:dyDescent="0.3">
      <c r="A188" s="50">
        <v>9</v>
      </c>
      <c r="B188" s="35" t="s">
        <v>226</v>
      </c>
      <c r="C188" s="35" t="s">
        <v>36</v>
      </c>
      <c r="D188" s="35" t="s">
        <v>405</v>
      </c>
      <c r="E188" s="36">
        <v>7.8</v>
      </c>
      <c r="F188" s="36">
        <v>7.8</v>
      </c>
      <c r="G188" s="36">
        <v>8</v>
      </c>
      <c r="H188" s="36">
        <v>8</v>
      </c>
      <c r="I188" s="36">
        <v>9.8000000000000007</v>
      </c>
      <c r="J188" s="49"/>
      <c r="K188" s="38"/>
      <c r="L188" s="36">
        <v>7.8</v>
      </c>
      <c r="M188" s="36">
        <v>7.8</v>
      </c>
      <c r="N188" s="36">
        <v>8</v>
      </c>
      <c r="O188" s="36">
        <v>8.1</v>
      </c>
      <c r="P188" s="36">
        <v>9.5</v>
      </c>
      <c r="Q188" s="36">
        <v>1.5</v>
      </c>
      <c r="R188" s="49"/>
      <c r="S188" s="39"/>
      <c r="T188" s="40">
        <f t="shared" si="16"/>
        <v>25.6</v>
      </c>
      <c r="U188" s="41">
        <f t="shared" si="17"/>
        <v>25.6</v>
      </c>
      <c r="V188" s="40">
        <f t="shared" si="18"/>
        <v>25.300000000000004</v>
      </c>
      <c r="W188" s="40">
        <f t="shared" si="19"/>
        <v>26.800000000000004</v>
      </c>
      <c r="X188" s="41">
        <f t="shared" si="20"/>
        <v>26.800000000000004</v>
      </c>
      <c r="Y188" s="40">
        <f t="shared" si="21"/>
        <v>50.900000000000006</v>
      </c>
      <c r="Z188" s="40">
        <f t="shared" si="22"/>
        <v>52.400000000000006</v>
      </c>
      <c r="AA188" s="41">
        <f t="shared" si="23"/>
        <v>52.400000000000006</v>
      </c>
      <c r="AB188" s="40">
        <v>0</v>
      </c>
      <c r="AC188" s="40">
        <v>0</v>
      </c>
      <c r="AD188" s="40">
        <v>0</v>
      </c>
      <c r="AE188" s="35" t="s">
        <v>409</v>
      </c>
      <c r="AF188" s="42" t="s">
        <v>410</v>
      </c>
      <c r="AG188" s="43" t="s">
        <v>492</v>
      </c>
    </row>
    <row r="189" spans="1:33" x14ac:dyDescent="0.3">
      <c r="A189" s="50">
        <v>10</v>
      </c>
      <c r="B189" s="35" t="s">
        <v>227</v>
      </c>
      <c r="C189" s="35" t="s">
        <v>137</v>
      </c>
      <c r="D189" s="35" t="s">
        <v>405</v>
      </c>
      <c r="E189" s="36">
        <v>8.5</v>
      </c>
      <c r="F189" s="36">
        <v>8.3000000000000007</v>
      </c>
      <c r="G189" s="36">
        <v>8.5</v>
      </c>
      <c r="H189" s="36">
        <v>8.5</v>
      </c>
      <c r="I189" s="36">
        <v>9.5</v>
      </c>
      <c r="J189" s="49"/>
      <c r="K189" s="38"/>
      <c r="L189" s="36">
        <v>7.6</v>
      </c>
      <c r="M189" s="36">
        <v>7.5</v>
      </c>
      <c r="N189" s="36">
        <v>7.5</v>
      </c>
      <c r="O189" s="36">
        <v>7.3</v>
      </c>
      <c r="P189" s="36">
        <v>9.4</v>
      </c>
      <c r="Q189" s="36">
        <v>1.5</v>
      </c>
      <c r="R189" s="49"/>
      <c r="S189" s="39"/>
      <c r="T189" s="40">
        <f t="shared" si="16"/>
        <v>26.499999999999996</v>
      </c>
      <c r="U189" s="41">
        <f t="shared" si="17"/>
        <v>26.499999999999996</v>
      </c>
      <c r="V189" s="40">
        <f t="shared" si="18"/>
        <v>24.400000000000002</v>
      </c>
      <c r="W189" s="40">
        <f t="shared" si="19"/>
        <v>25.900000000000002</v>
      </c>
      <c r="X189" s="41">
        <f t="shared" si="20"/>
        <v>25.900000000000002</v>
      </c>
      <c r="Y189" s="40">
        <f t="shared" si="21"/>
        <v>50.9</v>
      </c>
      <c r="Z189" s="40">
        <f t="shared" si="22"/>
        <v>52.4</v>
      </c>
      <c r="AA189" s="41">
        <f t="shared" si="23"/>
        <v>52.4</v>
      </c>
      <c r="AB189" s="40">
        <v>98.867924528301884</v>
      </c>
      <c r="AC189" s="40">
        <v>98.834951456310677</v>
      </c>
      <c r="AD189" s="40">
        <v>94.697674418604649</v>
      </c>
      <c r="AE189" s="35" t="s">
        <v>409</v>
      </c>
      <c r="AF189" s="42" t="s">
        <v>408</v>
      </c>
      <c r="AG189" s="43" t="s">
        <v>492</v>
      </c>
    </row>
    <row r="190" spans="1:33" x14ac:dyDescent="0.3">
      <c r="A190" s="50">
        <v>11</v>
      </c>
      <c r="B190" s="35" t="s">
        <v>228</v>
      </c>
      <c r="C190" s="35" t="s">
        <v>47</v>
      </c>
      <c r="D190" s="35" t="s">
        <v>405</v>
      </c>
      <c r="E190" s="36">
        <v>7.8</v>
      </c>
      <c r="F190" s="36">
        <v>7.8</v>
      </c>
      <c r="G190" s="36">
        <v>7.8</v>
      </c>
      <c r="H190" s="36">
        <v>7.8</v>
      </c>
      <c r="I190" s="36">
        <v>9.9499999999999993</v>
      </c>
      <c r="J190" s="49"/>
      <c r="K190" s="38"/>
      <c r="L190" s="36">
        <v>7.9</v>
      </c>
      <c r="M190" s="36">
        <v>7.8</v>
      </c>
      <c r="N190" s="36">
        <v>7.8</v>
      </c>
      <c r="O190" s="36">
        <v>7.9</v>
      </c>
      <c r="P190" s="36">
        <v>9.85</v>
      </c>
      <c r="Q190" s="36">
        <v>1.2</v>
      </c>
      <c r="R190" s="49"/>
      <c r="S190" s="39"/>
      <c r="T190" s="40">
        <f t="shared" si="16"/>
        <v>25.549999999999997</v>
      </c>
      <c r="U190" s="41">
        <f t="shared" si="17"/>
        <v>25.549999999999997</v>
      </c>
      <c r="V190" s="40">
        <f t="shared" si="18"/>
        <v>25.549999999999997</v>
      </c>
      <c r="W190" s="40">
        <f t="shared" si="19"/>
        <v>26.749999999999996</v>
      </c>
      <c r="X190" s="41">
        <f t="shared" si="20"/>
        <v>26.749999999999996</v>
      </c>
      <c r="Y190" s="40">
        <f t="shared" si="21"/>
        <v>51.099999999999994</v>
      </c>
      <c r="Z190" s="40">
        <f t="shared" si="22"/>
        <v>52.3</v>
      </c>
      <c r="AA190" s="41">
        <f t="shared" si="23"/>
        <v>52.3</v>
      </c>
      <c r="AB190" s="40">
        <v>98.679245283018858</v>
      </c>
      <c r="AC190" s="40">
        <v>99.22330097087378</v>
      </c>
      <c r="AD190" s="40">
        <v>95.069767441860449</v>
      </c>
      <c r="AE190" s="35" t="s">
        <v>408</v>
      </c>
      <c r="AF190" s="42" t="s">
        <v>408</v>
      </c>
      <c r="AG190" s="43" t="s">
        <v>492</v>
      </c>
    </row>
    <row r="191" spans="1:33" x14ac:dyDescent="0.3">
      <c r="A191" s="50">
        <v>12</v>
      </c>
      <c r="B191" s="35" t="s">
        <v>229</v>
      </c>
      <c r="C191" s="35" t="s">
        <v>89</v>
      </c>
      <c r="D191" s="35" t="s">
        <v>405</v>
      </c>
      <c r="E191" s="36">
        <v>7.9</v>
      </c>
      <c r="F191" s="36">
        <v>8</v>
      </c>
      <c r="G191" s="36">
        <v>7.7</v>
      </c>
      <c r="H191" s="36">
        <v>8</v>
      </c>
      <c r="I191" s="36">
        <v>9.6</v>
      </c>
      <c r="J191" s="49"/>
      <c r="K191" s="38"/>
      <c r="L191" s="36">
        <v>7.6</v>
      </c>
      <c r="M191" s="36">
        <v>7.8</v>
      </c>
      <c r="N191" s="36">
        <v>7.7</v>
      </c>
      <c r="O191" s="36">
        <v>8.1</v>
      </c>
      <c r="P191" s="36">
        <v>9.6999999999999993</v>
      </c>
      <c r="Q191" s="36">
        <v>1.6</v>
      </c>
      <c r="R191" s="49"/>
      <c r="S191" s="39"/>
      <c r="T191" s="40">
        <f t="shared" si="16"/>
        <v>25.5</v>
      </c>
      <c r="U191" s="41">
        <f t="shared" si="17"/>
        <v>25.5</v>
      </c>
      <c r="V191" s="40">
        <f t="shared" si="18"/>
        <v>25.199999999999996</v>
      </c>
      <c r="W191" s="40">
        <f t="shared" si="19"/>
        <v>26.799999999999997</v>
      </c>
      <c r="X191" s="41">
        <f t="shared" si="20"/>
        <v>26.799999999999997</v>
      </c>
      <c r="Y191" s="40">
        <f t="shared" si="21"/>
        <v>50.699999999999996</v>
      </c>
      <c r="Z191" s="40">
        <f t="shared" si="22"/>
        <v>52.3</v>
      </c>
      <c r="AA191" s="41">
        <f t="shared" si="23"/>
        <v>52.3</v>
      </c>
      <c r="AB191" s="40">
        <v>98.679245283018858</v>
      </c>
      <c r="AC191" s="40">
        <v>98.446601941747574</v>
      </c>
      <c r="AD191" s="40">
        <v>94.325581395348834</v>
      </c>
      <c r="AE191" s="35" t="s">
        <v>409</v>
      </c>
      <c r="AF191" s="42" t="s">
        <v>408</v>
      </c>
      <c r="AG191" s="43" t="s">
        <v>492</v>
      </c>
    </row>
    <row r="192" spans="1:33" x14ac:dyDescent="0.3">
      <c r="A192" s="50">
        <v>13</v>
      </c>
      <c r="B192" s="35" t="s">
        <v>230</v>
      </c>
      <c r="C192" s="35" t="s">
        <v>81</v>
      </c>
      <c r="D192" s="35" t="s">
        <v>405</v>
      </c>
      <c r="E192" s="36">
        <v>8</v>
      </c>
      <c r="F192" s="36">
        <v>8</v>
      </c>
      <c r="G192" s="36">
        <v>7.9</v>
      </c>
      <c r="H192" s="36">
        <v>8.1999999999999993</v>
      </c>
      <c r="I192" s="36">
        <v>9.8000000000000007</v>
      </c>
      <c r="J192" s="49"/>
      <c r="K192" s="38"/>
      <c r="L192" s="36">
        <v>7.8</v>
      </c>
      <c r="M192" s="36">
        <v>7.7</v>
      </c>
      <c r="N192" s="36">
        <v>7.9</v>
      </c>
      <c r="O192" s="36">
        <v>7.6</v>
      </c>
      <c r="P192" s="36">
        <v>9.8000000000000007</v>
      </c>
      <c r="Q192" s="36">
        <v>1.2</v>
      </c>
      <c r="R192" s="49"/>
      <c r="S192" s="39"/>
      <c r="T192" s="40">
        <f t="shared" si="16"/>
        <v>25.799999999999997</v>
      </c>
      <c r="U192" s="41">
        <f t="shared" si="17"/>
        <v>25.799999999999997</v>
      </c>
      <c r="V192" s="40">
        <f t="shared" si="18"/>
        <v>25.299999999999997</v>
      </c>
      <c r="W192" s="40">
        <f t="shared" si="19"/>
        <v>26.499999999999996</v>
      </c>
      <c r="X192" s="41">
        <f t="shared" si="20"/>
        <v>26.499999999999996</v>
      </c>
      <c r="Y192" s="40">
        <f t="shared" si="21"/>
        <v>51.099999999999994</v>
      </c>
      <c r="Z192" s="40">
        <f t="shared" si="22"/>
        <v>52.3</v>
      </c>
      <c r="AA192" s="41">
        <f t="shared" si="23"/>
        <v>52.3</v>
      </c>
      <c r="AB192" s="40">
        <v>98.679245283018858</v>
      </c>
      <c r="AC192" s="40">
        <v>99.22330097087378</v>
      </c>
      <c r="AD192" s="40">
        <v>95.069767441860449</v>
      </c>
      <c r="AE192" s="35" t="s">
        <v>408</v>
      </c>
      <c r="AF192" s="42" t="s">
        <v>408</v>
      </c>
      <c r="AG192" s="43" t="s">
        <v>492</v>
      </c>
    </row>
    <row r="193" spans="1:33" x14ac:dyDescent="0.3">
      <c r="A193" s="50">
        <v>14</v>
      </c>
      <c r="B193" s="35" t="s">
        <v>231</v>
      </c>
      <c r="C193" s="35" t="s">
        <v>29</v>
      </c>
      <c r="D193" s="35" t="s">
        <v>405</v>
      </c>
      <c r="E193" s="36">
        <v>7.7</v>
      </c>
      <c r="F193" s="36">
        <v>7.8</v>
      </c>
      <c r="G193" s="36">
        <v>7.8</v>
      </c>
      <c r="H193" s="36">
        <v>7.6</v>
      </c>
      <c r="I193" s="36">
        <v>9.9499999999999993</v>
      </c>
      <c r="J193" s="49"/>
      <c r="K193" s="38"/>
      <c r="L193" s="36">
        <v>7.9</v>
      </c>
      <c r="M193" s="36">
        <v>7.8</v>
      </c>
      <c r="N193" s="36">
        <v>7.9</v>
      </c>
      <c r="O193" s="36">
        <v>7.6</v>
      </c>
      <c r="P193" s="36">
        <v>9.85</v>
      </c>
      <c r="Q193" s="36">
        <v>1.2</v>
      </c>
      <c r="R193" s="49"/>
      <c r="S193" s="39"/>
      <c r="T193" s="40">
        <f t="shared" si="16"/>
        <v>25.449999999999996</v>
      </c>
      <c r="U193" s="41">
        <f t="shared" si="17"/>
        <v>25.449999999999996</v>
      </c>
      <c r="V193" s="40">
        <f t="shared" si="18"/>
        <v>25.55</v>
      </c>
      <c r="W193" s="40">
        <f t="shared" si="19"/>
        <v>26.75</v>
      </c>
      <c r="X193" s="41">
        <f t="shared" si="20"/>
        <v>26.75</v>
      </c>
      <c r="Y193" s="40">
        <f t="shared" si="21"/>
        <v>51</v>
      </c>
      <c r="Z193" s="40">
        <f t="shared" si="22"/>
        <v>52.199999999999996</v>
      </c>
      <c r="AA193" s="41">
        <f t="shared" si="23"/>
        <v>52.199999999999996</v>
      </c>
      <c r="AB193" s="40">
        <v>98.490566037735832</v>
      </c>
      <c r="AC193" s="40">
        <v>99.029126213592235</v>
      </c>
      <c r="AD193" s="40">
        <v>94.883720930232556</v>
      </c>
      <c r="AE193" s="35" t="s">
        <v>408</v>
      </c>
      <c r="AF193" s="42" t="s">
        <v>408</v>
      </c>
      <c r="AG193" s="43" t="s">
        <v>492</v>
      </c>
    </row>
    <row r="194" spans="1:33" x14ac:dyDescent="0.3">
      <c r="A194" s="50">
        <v>15</v>
      </c>
      <c r="B194" s="35" t="s">
        <v>232</v>
      </c>
      <c r="C194" s="35" t="s">
        <v>32</v>
      </c>
      <c r="D194" s="35" t="s">
        <v>405</v>
      </c>
      <c r="E194" s="36">
        <v>7.9</v>
      </c>
      <c r="F194" s="36">
        <v>7.3</v>
      </c>
      <c r="G194" s="36">
        <v>8</v>
      </c>
      <c r="H194" s="36">
        <v>7.5</v>
      </c>
      <c r="I194" s="36">
        <v>9.6999999999999993</v>
      </c>
      <c r="J194" s="49"/>
      <c r="K194" s="38"/>
      <c r="L194" s="36">
        <v>7.8</v>
      </c>
      <c r="M194" s="36">
        <v>7.8</v>
      </c>
      <c r="N194" s="36">
        <v>7.8</v>
      </c>
      <c r="O194" s="36">
        <v>7.8</v>
      </c>
      <c r="P194" s="36">
        <v>9.75</v>
      </c>
      <c r="Q194" s="36">
        <v>1.7</v>
      </c>
      <c r="R194" s="49"/>
      <c r="S194" s="39"/>
      <c r="T194" s="40">
        <f t="shared" si="16"/>
        <v>25.099999999999998</v>
      </c>
      <c r="U194" s="41">
        <f t="shared" si="17"/>
        <v>25.099999999999998</v>
      </c>
      <c r="V194" s="40">
        <f t="shared" si="18"/>
        <v>25.349999999999998</v>
      </c>
      <c r="W194" s="40">
        <f t="shared" si="19"/>
        <v>27.049999999999997</v>
      </c>
      <c r="X194" s="41">
        <f t="shared" si="20"/>
        <v>27.049999999999997</v>
      </c>
      <c r="Y194" s="40">
        <f t="shared" si="21"/>
        <v>50.449999999999996</v>
      </c>
      <c r="Z194" s="40">
        <f t="shared" si="22"/>
        <v>52.149999999999991</v>
      </c>
      <c r="AA194" s="41">
        <f t="shared" si="23"/>
        <v>52.149999999999991</v>
      </c>
      <c r="AB194" s="40">
        <v>0</v>
      </c>
      <c r="AC194" s="40">
        <v>0</v>
      </c>
      <c r="AD194" s="40">
        <v>0</v>
      </c>
      <c r="AE194" s="35" t="s">
        <v>409</v>
      </c>
      <c r="AF194" s="42" t="s">
        <v>410</v>
      </c>
      <c r="AG194" s="43" t="s">
        <v>492</v>
      </c>
    </row>
    <row r="195" spans="1:33" x14ac:dyDescent="0.3">
      <c r="A195" s="50">
        <v>16</v>
      </c>
      <c r="B195" s="35" t="s">
        <v>233</v>
      </c>
      <c r="C195" s="35" t="s">
        <v>36</v>
      </c>
      <c r="D195" s="35" t="s">
        <v>405</v>
      </c>
      <c r="E195" s="36">
        <v>7.5</v>
      </c>
      <c r="F195" s="36">
        <v>7.6</v>
      </c>
      <c r="G195" s="36">
        <v>7.8</v>
      </c>
      <c r="H195" s="36">
        <v>7.9</v>
      </c>
      <c r="I195" s="36">
        <v>9.75</v>
      </c>
      <c r="J195" s="49"/>
      <c r="K195" s="38"/>
      <c r="L195" s="36">
        <v>7.9</v>
      </c>
      <c r="M195" s="36">
        <v>7.6</v>
      </c>
      <c r="N195" s="36">
        <v>7.8</v>
      </c>
      <c r="O195" s="36">
        <v>7.9</v>
      </c>
      <c r="P195" s="36">
        <v>9.6999999999999993</v>
      </c>
      <c r="Q195" s="36">
        <v>1.5</v>
      </c>
      <c r="R195" s="49"/>
      <c r="S195" s="39"/>
      <c r="T195" s="40">
        <f t="shared" si="16"/>
        <v>25.15</v>
      </c>
      <c r="U195" s="41">
        <f t="shared" si="17"/>
        <v>25.15</v>
      </c>
      <c r="V195" s="40">
        <f t="shared" si="18"/>
        <v>25.4</v>
      </c>
      <c r="W195" s="40">
        <f t="shared" si="19"/>
        <v>26.9</v>
      </c>
      <c r="X195" s="41">
        <f t="shared" si="20"/>
        <v>26.9</v>
      </c>
      <c r="Y195" s="40">
        <f t="shared" si="21"/>
        <v>50.55</v>
      </c>
      <c r="Z195" s="40">
        <f t="shared" si="22"/>
        <v>52.05</v>
      </c>
      <c r="AA195" s="41">
        <f t="shared" si="23"/>
        <v>52.05</v>
      </c>
      <c r="AB195" s="40">
        <v>98.20754716981132</v>
      </c>
      <c r="AC195" s="40">
        <v>98.155339805825236</v>
      </c>
      <c r="AD195" s="40">
        <v>94.046511627906966</v>
      </c>
      <c r="AE195" s="35" t="s">
        <v>409</v>
      </c>
      <c r="AF195" s="42" t="s">
        <v>408</v>
      </c>
      <c r="AG195" s="43" t="s">
        <v>492</v>
      </c>
    </row>
    <row r="196" spans="1:33" x14ac:dyDescent="0.3">
      <c r="A196" s="4">
        <v>17</v>
      </c>
      <c r="B196" s="5" t="s">
        <v>234</v>
      </c>
      <c r="C196" s="5" t="s">
        <v>47</v>
      </c>
      <c r="D196" s="5" t="s">
        <v>405</v>
      </c>
      <c r="E196" s="14">
        <v>7.9</v>
      </c>
      <c r="F196" s="14">
        <v>7.8</v>
      </c>
      <c r="G196" s="14">
        <v>7.7</v>
      </c>
      <c r="H196" s="14">
        <v>8</v>
      </c>
      <c r="I196" s="14">
        <v>9.75</v>
      </c>
      <c r="J196" s="18"/>
      <c r="K196" s="20"/>
      <c r="L196" s="14">
        <v>7.7</v>
      </c>
      <c r="M196" s="14">
        <v>7.8</v>
      </c>
      <c r="N196" s="14">
        <v>7.7</v>
      </c>
      <c r="O196" s="14">
        <v>7.9</v>
      </c>
      <c r="P196" s="14">
        <v>9.8000000000000007</v>
      </c>
      <c r="Q196" s="14">
        <v>1.2</v>
      </c>
      <c r="R196" s="18"/>
      <c r="T196" s="21">
        <f t="shared" si="16"/>
        <v>25.45</v>
      </c>
      <c r="U196" s="22">
        <f t="shared" si="17"/>
        <v>25.45</v>
      </c>
      <c r="V196" s="21">
        <f t="shared" si="18"/>
        <v>25.300000000000004</v>
      </c>
      <c r="W196" s="21">
        <f t="shared" si="19"/>
        <v>26.500000000000004</v>
      </c>
      <c r="X196" s="22">
        <f t="shared" si="20"/>
        <v>26.500000000000004</v>
      </c>
      <c r="Y196" s="21">
        <f t="shared" si="21"/>
        <v>50.75</v>
      </c>
      <c r="Z196" s="21">
        <f t="shared" si="22"/>
        <v>51.95</v>
      </c>
      <c r="AA196" s="22">
        <f t="shared" si="23"/>
        <v>51.95</v>
      </c>
      <c r="AB196" s="21">
        <v>98.018867924528308</v>
      </c>
      <c r="AC196" s="21">
        <v>98.543689320388353</v>
      </c>
      <c r="AD196" s="21">
        <v>94.418604651162781</v>
      </c>
      <c r="AE196" s="5" t="s">
        <v>408</v>
      </c>
      <c r="AF196" s="3" t="s">
        <v>408</v>
      </c>
      <c r="AG196" s="31"/>
    </row>
    <row r="197" spans="1:33" x14ac:dyDescent="0.3">
      <c r="A197" s="4">
        <v>18</v>
      </c>
      <c r="B197" s="5" t="s">
        <v>235</v>
      </c>
      <c r="C197" s="5" t="s">
        <v>81</v>
      </c>
      <c r="D197" s="5" t="s">
        <v>405</v>
      </c>
      <c r="E197" s="14">
        <v>7.8</v>
      </c>
      <c r="F197" s="14">
        <v>7.8</v>
      </c>
      <c r="G197" s="14">
        <v>7.8</v>
      </c>
      <c r="H197" s="14">
        <v>7.8</v>
      </c>
      <c r="I197" s="14">
        <v>9.8000000000000007</v>
      </c>
      <c r="J197" s="18"/>
      <c r="K197" s="20"/>
      <c r="L197" s="14">
        <v>7.7</v>
      </c>
      <c r="M197" s="14">
        <v>7.7</v>
      </c>
      <c r="N197" s="14">
        <v>7.8</v>
      </c>
      <c r="O197" s="14">
        <v>7.6</v>
      </c>
      <c r="P197" s="14">
        <v>9.9499999999999993</v>
      </c>
      <c r="Q197" s="14">
        <v>1.2</v>
      </c>
      <c r="R197" s="18"/>
      <c r="T197" s="21">
        <f t="shared" si="16"/>
        <v>25.4</v>
      </c>
      <c r="U197" s="22">
        <f t="shared" si="17"/>
        <v>25.4</v>
      </c>
      <c r="V197" s="21">
        <f t="shared" si="18"/>
        <v>25.349999999999994</v>
      </c>
      <c r="W197" s="21">
        <f t="shared" si="19"/>
        <v>26.549999999999994</v>
      </c>
      <c r="X197" s="22">
        <f t="shared" si="20"/>
        <v>26.549999999999994</v>
      </c>
      <c r="Y197" s="21">
        <f t="shared" si="21"/>
        <v>50.749999999999993</v>
      </c>
      <c r="Z197" s="21">
        <f t="shared" si="22"/>
        <v>51.949999999999989</v>
      </c>
      <c r="AA197" s="22">
        <f t="shared" si="23"/>
        <v>51.949999999999989</v>
      </c>
      <c r="AB197" s="21">
        <v>98.01886792452828</v>
      </c>
      <c r="AC197" s="21">
        <v>98.543689320388339</v>
      </c>
      <c r="AD197" s="21">
        <v>94.418604651162781</v>
      </c>
      <c r="AE197" s="5" t="s">
        <v>408</v>
      </c>
      <c r="AF197" s="3" t="s">
        <v>408</v>
      </c>
      <c r="AG197" s="31"/>
    </row>
    <row r="198" spans="1:33" x14ac:dyDescent="0.3">
      <c r="A198" s="4">
        <v>19</v>
      </c>
      <c r="B198" s="5" t="s">
        <v>236</v>
      </c>
      <c r="C198" s="5" t="s">
        <v>109</v>
      </c>
      <c r="D198" s="5" t="s">
        <v>405</v>
      </c>
      <c r="E198" s="14">
        <v>7.6</v>
      </c>
      <c r="F198" s="14">
        <v>7.7</v>
      </c>
      <c r="G198" s="14">
        <v>7.6</v>
      </c>
      <c r="H198" s="14">
        <v>7.7</v>
      </c>
      <c r="I198" s="14">
        <v>9.6999999999999993</v>
      </c>
      <c r="J198" s="18"/>
      <c r="K198" s="20"/>
      <c r="L198" s="14">
        <v>8</v>
      </c>
      <c r="M198" s="14">
        <v>7.8</v>
      </c>
      <c r="N198" s="14">
        <v>7.9</v>
      </c>
      <c r="O198" s="14">
        <v>8.1</v>
      </c>
      <c r="P198" s="14">
        <v>9.8000000000000007</v>
      </c>
      <c r="Q198" s="14">
        <v>1.2</v>
      </c>
      <c r="R198" s="18"/>
      <c r="T198" s="21">
        <f t="shared" si="16"/>
        <v>25</v>
      </c>
      <c r="U198" s="22">
        <f t="shared" si="17"/>
        <v>25</v>
      </c>
      <c r="V198" s="21">
        <f t="shared" si="18"/>
        <v>25.700000000000003</v>
      </c>
      <c r="W198" s="21">
        <f t="shared" si="19"/>
        <v>26.900000000000002</v>
      </c>
      <c r="X198" s="22">
        <f t="shared" si="20"/>
        <v>26.900000000000002</v>
      </c>
      <c r="Y198" s="21">
        <f t="shared" si="21"/>
        <v>50.7</v>
      </c>
      <c r="Z198" s="21">
        <f t="shared" si="22"/>
        <v>51.900000000000006</v>
      </c>
      <c r="AA198" s="22">
        <f t="shared" si="23"/>
        <v>51.900000000000006</v>
      </c>
      <c r="AB198" s="21">
        <v>97.924528301886809</v>
      </c>
      <c r="AC198" s="21">
        <v>98.446601941747574</v>
      </c>
      <c r="AD198" s="21">
        <v>94.325581395348848</v>
      </c>
      <c r="AE198" s="5" t="s">
        <v>409</v>
      </c>
      <c r="AF198" s="3" t="s">
        <v>408</v>
      </c>
      <c r="AG198" s="31"/>
    </row>
    <row r="199" spans="1:33" x14ac:dyDescent="0.3">
      <c r="A199" s="4">
        <v>20</v>
      </c>
      <c r="B199" s="5" t="s">
        <v>237</v>
      </c>
      <c r="C199" s="5" t="s">
        <v>36</v>
      </c>
      <c r="D199" s="5" t="s">
        <v>405</v>
      </c>
      <c r="E199" s="14">
        <v>7.9</v>
      </c>
      <c r="F199" s="14">
        <v>7.8</v>
      </c>
      <c r="G199" s="14">
        <v>7.8</v>
      </c>
      <c r="H199" s="14">
        <v>7.8</v>
      </c>
      <c r="I199" s="14">
        <v>9.9</v>
      </c>
      <c r="J199" s="18"/>
      <c r="K199" s="20"/>
      <c r="L199" s="14">
        <v>8</v>
      </c>
      <c r="M199" s="14">
        <v>7.7</v>
      </c>
      <c r="N199" s="14">
        <v>7.7</v>
      </c>
      <c r="O199" s="14">
        <v>7.6</v>
      </c>
      <c r="P199" s="14">
        <v>9.75</v>
      </c>
      <c r="Q199" s="14">
        <v>1.2</v>
      </c>
      <c r="R199" s="18"/>
      <c r="T199" s="21">
        <f t="shared" si="16"/>
        <v>25.5</v>
      </c>
      <c r="U199" s="22">
        <f t="shared" si="17"/>
        <v>25.5</v>
      </c>
      <c r="V199" s="21">
        <f t="shared" si="18"/>
        <v>25.15</v>
      </c>
      <c r="W199" s="21">
        <f t="shared" si="19"/>
        <v>26.349999999999998</v>
      </c>
      <c r="X199" s="22">
        <f t="shared" si="20"/>
        <v>26.349999999999998</v>
      </c>
      <c r="Y199" s="21">
        <f t="shared" si="21"/>
        <v>50.65</v>
      </c>
      <c r="Z199" s="21">
        <f t="shared" si="22"/>
        <v>51.849999999999994</v>
      </c>
      <c r="AA199" s="22">
        <f t="shared" si="23"/>
        <v>51.849999999999994</v>
      </c>
      <c r="AB199" s="21">
        <v>97.830188679245268</v>
      </c>
      <c r="AC199" s="21">
        <v>98.349514563106794</v>
      </c>
      <c r="AD199" s="21">
        <v>94.232558139534888</v>
      </c>
      <c r="AE199" s="5" t="s">
        <v>409</v>
      </c>
      <c r="AF199" s="3" t="s">
        <v>408</v>
      </c>
      <c r="AG199" s="31"/>
    </row>
    <row r="200" spans="1:33" x14ac:dyDescent="0.3">
      <c r="A200" s="4">
        <v>21</v>
      </c>
      <c r="B200" s="5" t="s">
        <v>238</v>
      </c>
      <c r="C200" s="5" t="s">
        <v>32</v>
      </c>
      <c r="D200" s="5" t="s">
        <v>405</v>
      </c>
      <c r="E200" s="14">
        <v>7.7</v>
      </c>
      <c r="F200" s="14">
        <v>7.6</v>
      </c>
      <c r="G200" s="14">
        <v>7.7</v>
      </c>
      <c r="H200" s="14">
        <v>7.7</v>
      </c>
      <c r="I200" s="14">
        <v>9.8000000000000007</v>
      </c>
      <c r="J200" s="18"/>
      <c r="K200" s="20"/>
      <c r="L200" s="14">
        <v>7.7</v>
      </c>
      <c r="M200" s="14">
        <v>7.8</v>
      </c>
      <c r="N200" s="14">
        <v>7.8</v>
      </c>
      <c r="O200" s="14">
        <v>7.9</v>
      </c>
      <c r="P200" s="14">
        <v>9.8000000000000007</v>
      </c>
      <c r="Q200" s="14">
        <v>1.2</v>
      </c>
      <c r="R200" s="18"/>
      <c r="T200" s="21">
        <f t="shared" si="16"/>
        <v>25.200000000000003</v>
      </c>
      <c r="U200" s="22">
        <f t="shared" si="17"/>
        <v>25.200000000000003</v>
      </c>
      <c r="V200" s="21">
        <f t="shared" si="18"/>
        <v>25.400000000000006</v>
      </c>
      <c r="W200" s="21">
        <f t="shared" si="19"/>
        <v>26.600000000000005</v>
      </c>
      <c r="X200" s="22">
        <f t="shared" si="20"/>
        <v>26.600000000000005</v>
      </c>
      <c r="Y200" s="21">
        <f t="shared" si="21"/>
        <v>50.600000000000009</v>
      </c>
      <c r="Z200" s="21">
        <f t="shared" si="22"/>
        <v>51.800000000000011</v>
      </c>
      <c r="AA200" s="22">
        <f t="shared" si="23"/>
        <v>51.800000000000011</v>
      </c>
      <c r="AB200" s="21">
        <v>0</v>
      </c>
      <c r="AC200" s="21">
        <v>0</v>
      </c>
      <c r="AD200" s="21">
        <v>0</v>
      </c>
      <c r="AE200" s="5" t="s">
        <v>409</v>
      </c>
      <c r="AF200" s="3" t="s">
        <v>410</v>
      </c>
      <c r="AG200" s="31"/>
    </row>
    <row r="201" spans="1:33" x14ac:dyDescent="0.3">
      <c r="A201" s="4">
        <v>22</v>
      </c>
      <c r="B201" s="5" t="s">
        <v>239</v>
      </c>
      <c r="C201" s="5" t="s">
        <v>29</v>
      </c>
      <c r="D201" s="5" t="s">
        <v>405</v>
      </c>
      <c r="E201" s="14">
        <v>7.8</v>
      </c>
      <c r="F201" s="14">
        <v>7.7</v>
      </c>
      <c r="G201" s="14">
        <v>7.5</v>
      </c>
      <c r="H201" s="14">
        <v>7.7</v>
      </c>
      <c r="I201" s="14">
        <v>9.6999999999999993</v>
      </c>
      <c r="J201" s="18"/>
      <c r="K201" s="20"/>
      <c r="L201" s="14">
        <v>7.7</v>
      </c>
      <c r="M201" s="14">
        <v>7.7</v>
      </c>
      <c r="N201" s="14">
        <v>7.5</v>
      </c>
      <c r="O201" s="14">
        <v>7.6</v>
      </c>
      <c r="P201" s="14">
        <v>9.9</v>
      </c>
      <c r="Q201" s="14">
        <v>1.2</v>
      </c>
      <c r="R201" s="18"/>
      <c r="T201" s="21">
        <f t="shared" si="16"/>
        <v>25.099999999999998</v>
      </c>
      <c r="U201" s="22">
        <f t="shared" si="17"/>
        <v>25.099999999999998</v>
      </c>
      <c r="V201" s="21">
        <f t="shared" si="18"/>
        <v>25.200000000000003</v>
      </c>
      <c r="W201" s="21">
        <f t="shared" si="19"/>
        <v>26.400000000000002</v>
      </c>
      <c r="X201" s="22">
        <f t="shared" si="20"/>
        <v>26.400000000000002</v>
      </c>
      <c r="Y201" s="21">
        <f t="shared" si="21"/>
        <v>50.3</v>
      </c>
      <c r="Z201" s="21">
        <f t="shared" si="22"/>
        <v>51.5</v>
      </c>
      <c r="AA201" s="22">
        <f t="shared" si="23"/>
        <v>51.5</v>
      </c>
      <c r="AB201" s="21">
        <v>97.169811320754718</v>
      </c>
      <c r="AC201" s="21">
        <v>97.669902912621353</v>
      </c>
      <c r="AD201" s="21">
        <v>93.581395348837205</v>
      </c>
      <c r="AE201" s="5" t="s">
        <v>408</v>
      </c>
      <c r="AF201" s="3" t="s">
        <v>408</v>
      </c>
      <c r="AG201" s="31"/>
    </row>
    <row r="202" spans="1:33" x14ac:dyDescent="0.3">
      <c r="A202" s="4">
        <v>23</v>
      </c>
      <c r="B202" s="5" t="s">
        <v>240</v>
      </c>
      <c r="C202" s="5" t="s">
        <v>39</v>
      </c>
      <c r="D202" s="5" t="s">
        <v>405</v>
      </c>
      <c r="E202" s="14">
        <v>7.8</v>
      </c>
      <c r="F202" s="14">
        <v>7.8</v>
      </c>
      <c r="G202" s="14">
        <v>8</v>
      </c>
      <c r="H202" s="14">
        <v>7.8</v>
      </c>
      <c r="I202" s="14">
        <v>9.6</v>
      </c>
      <c r="J202" s="18"/>
      <c r="K202" s="20"/>
      <c r="L202" s="14">
        <v>7.9</v>
      </c>
      <c r="M202" s="14">
        <v>7.7</v>
      </c>
      <c r="N202" s="14">
        <v>7.6</v>
      </c>
      <c r="O202" s="14">
        <v>7.7</v>
      </c>
      <c r="P202" s="14">
        <v>9.6999999999999993</v>
      </c>
      <c r="Q202" s="14">
        <v>1.2</v>
      </c>
      <c r="R202" s="18"/>
      <c r="T202" s="21">
        <f t="shared" si="16"/>
        <v>25.200000000000003</v>
      </c>
      <c r="U202" s="22">
        <f t="shared" si="17"/>
        <v>25.200000000000003</v>
      </c>
      <c r="V202" s="21">
        <f t="shared" si="18"/>
        <v>25.1</v>
      </c>
      <c r="W202" s="21">
        <f t="shared" si="19"/>
        <v>26.3</v>
      </c>
      <c r="X202" s="22">
        <f t="shared" si="20"/>
        <v>26.3</v>
      </c>
      <c r="Y202" s="21">
        <f t="shared" si="21"/>
        <v>50.300000000000004</v>
      </c>
      <c r="Z202" s="21">
        <f t="shared" si="22"/>
        <v>51.5</v>
      </c>
      <c r="AA202" s="22">
        <f t="shared" si="23"/>
        <v>51.5</v>
      </c>
      <c r="AB202" s="21">
        <v>97.169811320754718</v>
      </c>
      <c r="AC202" s="21">
        <v>97.669902912621367</v>
      </c>
      <c r="AD202" s="21">
        <v>93.581395348837219</v>
      </c>
      <c r="AE202" s="5" t="s">
        <v>409</v>
      </c>
      <c r="AF202" s="3" t="s">
        <v>408</v>
      </c>
      <c r="AG202" s="31"/>
    </row>
    <row r="203" spans="1:33" x14ac:dyDescent="0.3">
      <c r="A203" s="4">
        <v>24</v>
      </c>
      <c r="B203" s="5" t="s">
        <v>241</v>
      </c>
      <c r="C203" s="5" t="s">
        <v>39</v>
      </c>
      <c r="D203" s="5" t="s">
        <v>405</v>
      </c>
      <c r="E203" s="14">
        <v>7.5</v>
      </c>
      <c r="F203" s="14">
        <v>7.3</v>
      </c>
      <c r="G203" s="14">
        <v>7.9</v>
      </c>
      <c r="H203" s="14">
        <v>8</v>
      </c>
      <c r="I203" s="14">
        <v>10</v>
      </c>
      <c r="J203" s="18"/>
      <c r="K203" s="20"/>
      <c r="L203" s="14">
        <v>7.6</v>
      </c>
      <c r="M203" s="14">
        <v>7.5</v>
      </c>
      <c r="N203" s="14">
        <v>7.5</v>
      </c>
      <c r="O203" s="14">
        <v>7.7</v>
      </c>
      <c r="P203" s="14">
        <v>9.75</v>
      </c>
      <c r="Q203" s="14">
        <v>1.2</v>
      </c>
      <c r="R203" s="18"/>
      <c r="T203" s="21">
        <f t="shared" si="16"/>
        <v>25.400000000000002</v>
      </c>
      <c r="U203" s="22">
        <f t="shared" si="17"/>
        <v>25.400000000000002</v>
      </c>
      <c r="V203" s="21">
        <f t="shared" si="18"/>
        <v>24.85</v>
      </c>
      <c r="W203" s="21">
        <f t="shared" si="19"/>
        <v>26.05</v>
      </c>
      <c r="X203" s="22">
        <f t="shared" si="20"/>
        <v>26.05</v>
      </c>
      <c r="Y203" s="21">
        <f t="shared" si="21"/>
        <v>50.25</v>
      </c>
      <c r="Z203" s="21">
        <f t="shared" si="22"/>
        <v>51.45</v>
      </c>
      <c r="AA203" s="22">
        <f t="shared" si="23"/>
        <v>51.45</v>
      </c>
      <c r="AB203" s="21">
        <v>97.075471698113219</v>
      </c>
      <c r="AC203" s="21">
        <v>97.572815533980588</v>
      </c>
      <c r="AD203" s="21">
        <v>93.488372093023258</v>
      </c>
      <c r="AE203" s="5" t="s">
        <v>409</v>
      </c>
      <c r="AF203" s="3" t="s">
        <v>408</v>
      </c>
      <c r="AG203" s="31"/>
    </row>
    <row r="204" spans="1:33" x14ac:dyDescent="0.3">
      <c r="A204" s="4">
        <v>25</v>
      </c>
      <c r="B204" s="5" t="s">
        <v>242</v>
      </c>
      <c r="C204" s="5" t="s">
        <v>34</v>
      </c>
      <c r="D204" s="5" t="s">
        <v>405</v>
      </c>
      <c r="E204" s="14">
        <v>7.7</v>
      </c>
      <c r="F204" s="14">
        <v>7.7</v>
      </c>
      <c r="G204" s="14">
        <v>7.8</v>
      </c>
      <c r="H204" s="14">
        <v>7.6</v>
      </c>
      <c r="I204" s="14">
        <v>9.8000000000000007</v>
      </c>
      <c r="J204" s="18"/>
      <c r="K204" s="20"/>
      <c r="L204" s="14">
        <v>7.6</v>
      </c>
      <c r="M204" s="14">
        <v>7.7</v>
      </c>
      <c r="N204" s="14">
        <v>7.8</v>
      </c>
      <c r="O204" s="14">
        <v>7.6</v>
      </c>
      <c r="P204" s="14">
        <v>9.75</v>
      </c>
      <c r="Q204" s="14">
        <v>1.2</v>
      </c>
      <c r="R204" s="18"/>
      <c r="T204" s="21">
        <f t="shared" si="16"/>
        <v>25.199999999999996</v>
      </c>
      <c r="U204" s="22">
        <f t="shared" si="17"/>
        <v>25.199999999999996</v>
      </c>
      <c r="V204" s="21">
        <f t="shared" si="18"/>
        <v>25.05</v>
      </c>
      <c r="W204" s="21">
        <f t="shared" si="19"/>
        <v>26.25</v>
      </c>
      <c r="X204" s="22">
        <f t="shared" si="20"/>
        <v>26.25</v>
      </c>
      <c r="Y204" s="21">
        <f t="shared" si="21"/>
        <v>50.25</v>
      </c>
      <c r="Z204" s="21">
        <f t="shared" si="22"/>
        <v>51.449999999999996</v>
      </c>
      <c r="AA204" s="22">
        <f t="shared" si="23"/>
        <v>51.449999999999996</v>
      </c>
      <c r="AB204" s="21">
        <v>97.075471698113205</v>
      </c>
      <c r="AC204" s="21">
        <v>97.572815533980588</v>
      </c>
      <c r="AD204" s="21">
        <v>93.488372093023258</v>
      </c>
      <c r="AE204" s="5" t="s">
        <v>409</v>
      </c>
      <c r="AF204" s="3" t="s">
        <v>408</v>
      </c>
      <c r="AG204" s="31"/>
    </row>
    <row r="205" spans="1:33" x14ac:dyDescent="0.3">
      <c r="A205" s="4">
        <v>26</v>
      </c>
      <c r="B205" s="5" t="s">
        <v>243</v>
      </c>
      <c r="C205" s="5" t="s">
        <v>74</v>
      </c>
      <c r="D205" s="5" t="s">
        <v>405</v>
      </c>
      <c r="E205" s="14">
        <v>7.7</v>
      </c>
      <c r="F205" s="14">
        <v>7.7</v>
      </c>
      <c r="G205" s="14">
        <v>6.9</v>
      </c>
      <c r="H205" s="14">
        <v>7.7</v>
      </c>
      <c r="I205" s="14">
        <v>9.65</v>
      </c>
      <c r="J205" s="18"/>
      <c r="K205" s="20"/>
      <c r="L205" s="14">
        <v>7.7</v>
      </c>
      <c r="M205" s="14">
        <v>7.7</v>
      </c>
      <c r="N205" s="14">
        <v>7.7</v>
      </c>
      <c r="O205" s="14">
        <v>7.8</v>
      </c>
      <c r="P205" s="14">
        <v>9.8000000000000007</v>
      </c>
      <c r="Q205" s="14">
        <v>1.2</v>
      </c>
      <c r="R205" s="18"/>
      <c r="T205" s="21">
        <f t="shared" si="16"/>
        <v>25.050000000000004</v>
      </c>
      <c r="U205" s="22">
        <f t="shared" si="17"/>
        <v>25.050000000000004</v>
      </c>
      <c r="V205" s="21">
        <f t="shared" si="18"/>
        <v>25.200000000000003</v>
      </c>
      <c r="W205" s="21">
        <f t="shared" si="19"/>
        <v>26.400000000000002</v>
      </c>
      <c r="X205" s="22">
        <f t="shared" si="20"/>
        <v>26.400000000000002</v>
      </c>
      <c r="Y205" s="21">
        <f t="shared" si="21"/>
        <v>50.250000000000007</v>
      </c>
      <c r="Z205" s="21">
        <f t="shared" si="22"/>
        <v>51.45</v>
      </c>
      <c r="AA205" s="22">
        <f t="shared" si="23"/>
        <v>51.45</v>
      </c>
      <c r="AB205" s="21">
        <v>97.075471698113219</v>
      </c>
      <c r="AC205" s="21">
        <v>97.572815533980588</v>
      </c>
      <c r="AD205" s="21">
        <v>93.488372093023258</v>
      </c>
      <c r="AE205" s="5" t="s">
        <v>408</v>
      </c>
      <c r="AF205" s="3" t="s">
        <v>408</v>
      </c>
      <c r="AG205" s="31"/>
    </row>
    <row r="206" spans="1:33" x14ac:dyDescent="0.3">
      <c r="A206" s="4">
        <v>27</v>
      </c>
      <c r="B206" s="5" t="s">
        <v>244</v>
      </c>
      <c r="C206" s="5" t="s">
        <v>81</v>
      </c>
      <c r="D206" s="5" t="s">
        <v>405</v>
      </c>
      <c r="E206" s="14">
        <v>7.6</v>
      </c>
      <c r="F206" s="14">
        <v>7.5</v>
      </c>
      <c r="G206" s="14">
        <v>7.9</v>
      </c>
      <c r="H206" s="14">
        <v>7.6</v>
      </c>
      <c r="I206" s="14">
        <v>9.75</v>
      </c>
      <c r="J206" s="18"/>
      <c r="K206" s="20"/>
      <c r="L206" s="14">
        <v>7.7</v>
      </c>
      <c r="M206" s="14">
        <v>7.7</v>
      </c>
      <c r="N206" s="14">
        <v>7.8</v>
      </c>
      <c r="O206" s="14">
        <v>7.8</v>
      </c>
      <c r="P206" s="14">
        <v>9.8000000000000007</v>
      </c>
      <c r="Q206" s="14">
        <v>1.2</v>
      </c>
      <c r="R206" s="18"/>
      <c r="T206" s="21">
        <f t="shared" si="16"/>
        <v>24.950000000000003</v>
      </c>
      <c r="U206" s="22">
        <f t="shared" si="17"/>
        <v>24.950000000000003</v>
      </c>
      <c r="V206" s="21">
        <f t="shared" si="18"/>
        <v>25.3</v>
      </c>
      <c r="W206" s="21">
        <f t="shared" si="19"/>
        <v>26.5</v>
      </c>
      <c r="X206" s="22">
        <f t="shared" si="20"/>
        <v>26.5</v>
      </c>
      <c r="Y206" s="21">
        <f t="shared" si="21"/>
        <v>50.25</v>
      </c>
      <c r="Z206" s="21">
        <f t="shared" si="22"/>
        <v>51.45</v>
      </c>
      <c r="AA206" s="22">
        <f t="shared" si="23"/>
        <v>51.45</v>
      </c>
      <c r="AB206" s="21">
        <v>97.075471698113219</v>
      </c>
      <c r="AC206" s="21">
        <v>97.572815533980588</v>
      </c>
      <c r="AD206" s="21">
        <v>93.488372093023258</v>
      </c>
      <c r="AE206" s="5" t="s">
        <v>408</v>
      </c>
      <c r="AF206" s="3" t="s">
        <v>408</v>
      </c>
      <c r="AG206" s="31"/>
    </row>
    <row r="207" spans="1:33" x14ac:dyDescent="0.3">
      <c r="A207" s="4">
        <v>28</v>
      </c>
      <c r="B207" s="5" t="s">
        <v>245</v>
      </c>
      <c r="C207" s="5" t="s">
        <v>74</v>
      </c>
      <c r="D207" s="5" t="s">
        <v>405</v>
      </c>
      <c r="E207" s="14">
        <v>7</v>
      </c>
      <c r="F207" s="14">
        <v>7.5</v>
      </c>
      <c r="G207" s="14">
        <v>8.1999999999999993</v>
      </c>
      <c r="H207" s="14">
        <v>7.9</v>
      </c>
      <c r="I207" s="14">
        <v>9.9</v>
      </c>
      <c r="J207" s="18"/>
      <c r="K207" s="20"/>
      <c r="L207" s="14">
        <v>7.8</v>
      </c>
      <c r="M207" s="14">
        <v>7.6</v>
      </c>
      <c r="N207" s="14">
        <v>8.1</v>
      </c>
      <c r="O207" s="14">
        <v>7.4</v>
      </c>
      <c r="P207" s="14">
        <v>9.5</v>
      </c>
      <c r="Q207" s="14">
        <v>1.2</v>
      </c>
      <c r="R207" s="18"/>
      <c r="T207" s="21">
        <f t="shared" ref="T207:T271" si="24">SUM(E207:H207)-MIN(E207:H207)-MAX(E207:H207)+I207-K207</f>
        <v>25.300000000000004</v>
      </c>
      <c r="U207" s="22">
        <f t="shared" ref="U207:U271" si="25">T207+J207</f>
        <v>25.300000000000004</v>
      </c>
      <c r="V207" s="21">
        <f t="shared" ref="V207:V271" si="26">SUM(L207:O207)-MIN(L207:O207)-MAX(L207:O207)+P207-S207</f>
        <v>24.9</v>
      </c>
      <c r="W207" s="21">
        <f t="shared" ref="W207:W271" si="27">V207+Q207</f>
        <v>26.099999999999998</v>
      </c>
      <c r="X207" s="22">
        <f t="shared" ref="X207:X271" si="28">W207+R207</f>
        <v>26.099999999999998</v>
      </c>
      <c r="Y207" s="21">
        <f t="shared" ref="Y207:Y271" si="29">T207+V207</f>
        <v>50.2</v>
      </c>
      <c r="Z207" s="21">
        <f t="shared" ref="Z207:Z271" si="30">T207+W207</f>
        <v>51.400000000000006</v>
      </c>
      <c r="AA207" s="22">
        <f t="shared" ref="AA207:AA271" si="31">U207+X207</f>
        <v>51.400000000000006</v>
      </c>
      <c r="AB207" s="21">
        <v>96.981132075471706</v>
      </c>
      <c r="AC207" s="21">
        <v>97.475728155339809</v>
      </c>
      <c r="AD207" s="21">
        <v>93.395348837209298</v>
      </c>
      <c r="AE207" s="5" t="s">
        <v>408</v>
      </c>
      <c r="AF207" s="3" t="s">
        <v>408</v>
      </c>
      <c r="AG207" s="31"/>
    </row>
    <row r="208" spans="1:33" x14ac:dyDescent="0.3">
      <c r="A208" s="4">
        <v>29</v>
      </c>
      <c r="B208" s="5" t="s">
        <v>246</v>
      </c>
      <c r="C208" s="5" t="s">
        <v>36</v>
      </c>
      <c r="D208" s="5" t="s">
        <v>405</v>
      </c>
      <c r="E208" s="14">
        <v>7.6</v>
      </c>
      <c r="F208" s="14">
        <v>7.7</v>
      </c>
      <c r="G208" s="14">
        <v>7.1</v>
      </c>
      <c r="H208" s="14">
        <v>7.5</v>
      </c>
      <c r="I208" s="14">
        <v>9.85</v>
      </c>
      <c r="J208" s="18"/>
      <c r="K208" s="20"/>
      <c r="L208" s="14">
        <v>7.8</v>
      </c>
      <c r="M208" s="14">
        <v>7.8</v>
      </c>
      <c r="N208" s="14">
        <v>7.7</v>
      </c>
      <c r="O208" s="14">
        <v>7.7</v>
      </c>
      <c r="P208" s="14">
        <v>9.75</v>
      </c>
      <c r="Q208" s="14">
        <v>1.2</v>
      </c>
      <c r="R208" s="18"/>
      <c r="T208" s="21">
        <f t="shared" si="24"/>
        <v>24.949999999999996</v>
      </c>
      <c r="U208" s="22">
        <f t="shared" si="25"/>
        <v>24.949999999999996</v>
      </c>
      <c r="V208" s="21">
        <f t="shared" si="26"/>
        <v>25.25</v>
      </c>
      <c r="W208" s="21">
        <f t="shared" si="27"/>
        <v>26.45</v>
      </c>
      <c r="X208" s="22">
        <f t="shared" si="28"/>
        <v>26.45</v>
      </c>
      <c r="Y208" s="21">
        <f t="shared" si="29"/>
        <v>50.199999999999996</v>
      </c>
      <c r="Z208" s="21">
        <f t="shared" si="30"/>
        <v>51.399999999999991</v>
      </c>
      <c r="AA208" s="22">
        <f t="shared" si="31"/>
        <v>51.399999999999991</v>
      </c>
      <c r="AB208" s="21">
        <v>96.981132075471677</v>
      </c>
      <c r="AC208" s="21">
        <v>97.475728155339809</v>
      </c>
      <c r="AD208" s="21">
        <v>93.395348837209298</v>
      </c>
      <c r="AE208" s="5" t="s">
        <v>409</v>
      </c>
      <c r="AF208" s="3" t="s">
        <v>408</v>
      </c>
      <c r="AG208" s="31"/>
    </row>
    <row r="209" spans="1:33" x14ac:dyDescent="0.3">
      <c r="A209" s="4">
        <v>30</v>
      </c>
      <c r="B209" s="5" t="s">
        <v>247</v>
      </c>
      <c r="C209" s="5" t="s">
        <v>89</v>
      </c>
      <c r="D209" s="5" t="s">
        <v>405</v>
      </c>
      <c r="E209" s="14">
        <v>7.8</v>
      </c>
      <c r="F209" s="14">
        <v>7.7</v>
      </c>
      <c r="G209" s="14">
        <v>7.7</v>
      </c>
      <c r="H209" s="14">
        <v>7.8</v>
      </c>
      <c r="I209" s="14">
        <v>9.75</v>
      </c>
      <c r="J209" s="18"/>
      <c r="K209" s="20"/>
      <c r="L209" s="14">
        <v>7.4</v>
      </c>
      <c r="M209" s="14">
        <v>7.5</v>
      </c>
      <c r="N209" s="14">
        <v>7.1</v>
      </c>
      <c r="O209" s="14">
        <v>7.5</v>
      </c>
      <c r="P209" s="14">
        <v>9.5500000000000007</v>
      </c>
      <c r="Q209" s="14">
        <v>1.6</v>
      </c>
      <c r="R209" s="18"/>
      <c r="T209" s="21">
        <f t="shared" si="24"/>
        <v>25.25</v>
      </c>
      <c r="U209" s="22">
        <f t="shared" si="25"/>
        <v>25.25</v>
      </c>
      <c r="V209" s="21">
        <f t="shared" si="26"/>
        <v>24.45</v>
      </c>
      <c r="W209" s="21">
        <f t="shared" si="27"/>
        <v>26.05</v>
      </c>
      <c r="X209" s="22">
        <f t="shared" si="28"/>
        <v>26.05</v>
      </c>
      <c r="Y209" s="21">
        <f t="shared" si="29"/>
        <v>49.7</v>
      </c>
      <c r="Z209" s="21">
        <f t="shared" si="30"/>
        <v>51.3</v>
      </c>
      <c r="AA209" s="22">
        <f t="shared" si="31"/>
        <v>51.3</v>
      </c>
      <c r="AB209" s="21">
        <v>96.792452830188665</v>
      </c>
      <c r="AC209" s="21">
        <v>96.504854368932044</v>
      </c>
      <c r="AD209" s="21">
        <v>92.465116279069775</v>
      </c>
      <c r="AE209" s="5" t="s">
        <v>409</v>
      </c>
      <c r="AF209" s="3" t="s">
        <v>408</v>
      </c>
      <c r="AG209" s="31"/>
    </row>
    <row r="210" spans="1:33" x14ac:dyDescent="0.3">
      <c r="A210" s="4">
        <v>31</v>
      </c>
      <c r="B210" s="5" t="s">
        <v>248</v>
      </c>
      <c r="C210" s="5" t="s">
        <v>74</v>
      </c>
      <c r="D210" s="5" t="s">
        <v>405</v>
      </c>
      <c r="E210" s="14">
        <v>7.7</v>
      </c>
      <c r="F210" s="14">
        <v>8.1</v>
      </c>
      <c r="G210" s="14">
        <v>7.4</v>
      </c>
      <c r="H210" s="14">
        <v>7.7</v>
      </c>
      <c r="I210" s="14">
        <v>9.6999999999999993</v>
      </c>
      <c r="J210" s="18"/>
      <c r="K210" s="20"/>
      <c r="L210" s="14">
        <v>7.5</v>
      </c>
      <c r="M210" s="14">
        <v>7.5</v>
      </c>
      <c r="N210" s="14">
        <v>7.7</v>
      </c>
      <c r="O210" s="14">
        <v>7.7</v>
      </c>
      <c r="P210" s="14">
        <v>9.75</v>
      </c>
      <c r="Q210" s="14">
        <v>1.2</v>
      </c>
      <c r="R210" s="18"/>
      <c r="T210" s="21">
        <f t="shared" si="24"/>
        <v>25.1</v>
      </c>
      <c r="U210" s="22">
        <f t="shared" si="25"/>
        <v>25.1</v>
      </c>
      <c r="V210" s="21">
        <f t="shared" si="26"/>
        <v>24.95</v>
      </c>
      <c r="W210" s="21">
        <f t="shared" si="27"/>
        <v>26.15</v>
      </c>
      <c r="X210" s="22">
        <f t="shared" si="28"/>
        <v>26.15</v>
      </c>
      <c r="Y210" s="21">
        <f t="shared" si="29"/>
        <v>50.05</v>
      </c>
      <c r="Z210" s="21">
        <f t="shared" si="30"/>
        <v>51.25</v>
      </c>
      <c r="AA210" s="22">
        <f t="shared" si="31"/>
        <v>51.25</v>
      </c>
      <c r="AB210" s="21">
        <v>96.698113207547166</v>
      </c>
      <c r="AC210" s="21">
        <v>97.184466019417471</v>
      </c>
      <c r="AD210" s="21">
        <v>93.116279069767444</v>
      </c>
      <c r="AE210" s="5" t="s">
        <v>408</v>
      </c>
      <c r="AF210" s="3" t="s">
        <v>408</v>
      </c>
      <c r="AG210" s="31"/>
    </row>
    <row r="211" spans="1:33" x14ac:dyDescent="0.3">
      <c r="A211" s="4">
        <v>32</v>
      </c>
      <c r="B211" s="5" t="s">
        <v>249</v>
      </c>
      <c r="C211" s="5" t="s">
        <v>74</v>
      </c>
      <c r="D211" s="5" t="s">
        <v>405</v>
      </c>
      <c r="E211" s="14">
        <v>7.9</v>
      </c>
      <c r="F211" s="14">
        <v>7.8</v>
      </c>
      <c r="G211" s="14">
        <v>7.7</v>
      </c>
      <c r="H211" s="14">
        <v>8.1</v>
      </c>
      <c r="I211" s="14">
        <v>9.6</v>
      </c>
      <c r="J211" s="18"/>
      <c r="K211" s="20"/>
      <c r="L211" s="14">
        <v>7.4</v>
      </c>
      <c r="M211" s="14">
        <v>6.9</v>
      </c>
      <c r="N211" s="14">
        <v>7.4</v>
      </c>
      <c r="O211" s="14">
        <v>7.4</v>
      </c>
      <c r="P211" s="14">
        <v>9.6999999999999993</v>
      </c>
      <c r="Q211" s="14">
        <v>1.2</v>
      </c>
      <c r="R211" s="18"/>
      <c r="T211" s="21">
        <f t="shared" si="24"/>
        <v>25.3</v>
      </c>
      <c r="U211" s="22">
        <f t="shared" si="25"/>
        <v>25.3</v>
      </c>
      <c r="V211" s="21">
        <f t="shared" si="26"/>
        <v>24.5</v>
      </c>
      <c r="W211" s="21">
        <f t="shared" si="27"/>
        <v>25.7</v>
      </c>
      <c r="X211" s="22">
        <f t="shared" si="28"/>
        <v>25.7</v>
      </c>
      <c r="Y211" s="21">
        <f t="shared" si="29"/>
        <v>49.8</v>
      </c>
      <c r="Z211" s="21">
        <f t="shared" si="30"/>
        <v>51</v>
      </c>
      <c r="AA211" s="22">
        <f t="shared" si="31"/>
        <v>51</v>
      </c>
      <c r="AB211" s="21">
        <v>96.226415094339629</v>
      </c>
      <c r="AC211" s="21">
        <v>96.699029126213588</v>
      </c>
      <c r="AD211" s="21">
        <v>92.651162790697668</v>
      </c>
      <c r="AE211" s="5" t="s">
        <v>408</v>
      </c>
      <c r="AF211" s="3" t="s">
        <v>408</v>
      </c>
      <c r="AG211" s="31"/>
    </row>
    <row r="212" spans="1:33" x14ac:dyDescent="0.3">
      <c r="A212" s="4">
        <v>33</v>
      </c>
      <c r="B212" s="5" t="s">
        <v>250</v>
      </c>
      <c r="C212" s="5" t="s">
        <v>159</v>
      </c>
      <c r="D212" s="5" t="s">
        <v>405</v>
      </c>
      <c r="E212" s="14">
        <v>7.9</v>
      </c>
      <c r="F212" s="14">
        <v>7.8</v>
      </c>
      <c r="G212" s="14">
        <v>8</v>
      </c>
      <c r="H212" s="14">
        <v>8.1</v>
      </c>
      <c r="I212" s="14">
        <v>9.9</v>
      </c>
      <c r="J212" s="18"/>
      <c r="K212" s="20"/>
      <c r="L212" s="14">
        <v>7.1</v>
      </c>
      <c r="M212" s="14">
        <v>7.1</v>
      </c>
      <c r="N212" s="14">
        <v>7.2</v>
      </c>
      <c r="O212" s="14">
        <v>7.4</v>
      </c>
      <c r="P212" s="14">
        <v>9.6999999999999993</v>
      </c>
      <c r="Q212" s="14">
        <v>1.2</v>
      </c>
      <c r="R212" s="18"/>
      <c r="T212" s="21">
        <f t="shared" si="24"/>
        <v>25.799999999999997</v>
      </c>
      <c r="U212" s="22">
        <f t="shared" si="25"/>
        <v>25.799999999999997</v>
      </c>
      <c r="V212" s="21">
        <f t="shared" si="26"/>
        <v>23.999999999999993</v>
      </c>
      <c r="W212" s="21">
        <f t="shared" si="27"/>
        <v>25.199999999999992</v>
      </c>
      <c r="X212" s="22">
        <f t="shared" si="28"/>
        <v>25.199999999999992</v>
      </c>
      <c r="Y212" s="21">
        <f t="shared" si="29"/>
        <v>49.79999999999999</v>
      </c>
      <c r="Z212" s="21">
        <f t="shared" si="30"/>
        <v>50.999999999999986</v>
      </c>
      <c r="AA212" s="22">
        <f t="shared" si="31"/>
        <v>50.999999999999986</v>
      </c>
      <c r="AB212" s="21">
        <v>96.2264150943396</v>
      </c>
      <c r="AC212" s="21">
        <v>96.699029126213574</v>
      </c>
      <c r="AD212" s="21">
        <v>92.651162790697654</v>
      </c>
      <c r="AE212" s="5" t="s">
        <v>409</v>
      </c>
      <c r="AF212" s="3" t="s">
        <v>408</v>
      </c>
      <c r="AG212" s="31"/>
    </row>
    <row r="213" spans="1:33" x14ac:dyDescent="0.3">
      <c r="A213" s="4">
        <v>34</v>
      </c>
      <c r="B213" s="5" t="s">
        <v>251</v>
      </c>
      <c r="C213" s="5" t="s">
        <v>74</v>
      </c>
      <c r="D213" s="5" t="s">
        <v>405</v>
      </c>
      <c r="E213" s="14">
        <v>7.7</v>
      </c>
      <c r="F213" s="14">
        <v>7.1</v>
      </c>
      <c r="G213" s="14">
        <v>7.4</v>
      </c>
      <c r="H213" s="14">
        <v>7.6</v>
      </c>
      <c r="I213" s="14">
        <v>9.85</v>
      </c>
      <c r="J213" s="18"/>
      <c r="K213" s="20"/>
      <c r="L213" s="14">
        <v>7.5</v>
      </c>
      <c r="M213" s="14">
        <v>7.6</v>
      </c>
      <c r="N213" s="14">
        <v>7.3</v>
      </c>
      <c r="O213" s="14">
        <v>7.5</v>
      </c>
      <c r="P213" s="14">
        <v>9.6</v>
      </c>
      <c r="Q213" s="14">
        <v>1.2</v>
      </c>
      <c r="R213" s="18"/>
      <c r="T213" s="21">
        <f t="shared" si="24"/>
        <v>24.85</v>
      </c>
      <c r="U213" s="22">
        <f t="shared" si="25"/>
        <v>24.85</v>
      </c>
      <c r="V213" s="21">
        <f t="shared" si="26"/>
        <v>24.599999999999998</v>
      </c>
      <c r="W213" s="21">
        <f t="shared" si="27"/>
        <v>25.799999999999997</v>
      </c>
      <c r="X213" s="22">
        <f t="shared" si="28"/>
        <v>25.799999999999997</v>
      </c>
      <c r="Y213" s="21">
        <f t="shared" si="29"/>
        <v>49.45</v>
      </c>
      <c r="Z213" s="21">
        <f t="shared" si="30"/>
        <v>50.65</v>
      </c>
      <c r="AA213" s="22">
        <f t="shared" si="31"/>
        <v>50.65</v>
      </c>
      <c r="AB213" s="21">
        <v>95.566037735849051</v>
      </c>
      <c r="AC213" s="21">
        <v>96.019417475728162</v>
      </c>
      <c r="AD213" s="21">
        <v>92</v>
      </c>
      <c r="AE213" s="5" t="s">
        <v>408</v>
      </c>
      <c r="AF213" s="3" t="s">
        <v>408</v>
      </c>
      <c r="AG213" s="31"/>
    </row>
    <row r="214" spans="1:33" x14ac:dyDescent="0.3">
      <c r="A214" s="4">
        <v>35</v>
      </c>
      <c r="B214" s="5" t="s">
        <v>252</v>
      </c>
      <c r="C214" s="5" t="s">
        <v>127</v>
      </c>
      <c r="D214" s="5" t="s">
        <v>405</v>
      </c>
      <c r="E214" s="14">
        <v>7.6</v>
      </c>
      <c r="F214" s="14">
        <v>7.5</v>
      </c>
      <c r="G214" s="14">
        <v>7.1</v>
      </c>
      <c r="H214" s="14">
        <v>7.4</v>
      </c>
      <c r="I214" s="14">
        <v>9.75</v>
      </c>
      <c r="J214" s="18"/>
      <c r="K214" s="20"/>
      <c r="L214" s="14">
        <v>7.4</v>
      </c>
      <c r="M214" s="14">
        <v>7.6</v>
      </c>
      <c r="N214" s="14">
        <v>7.4</v>
      </c>
      <c r="O214" s="14">
        <v>7.4</v>
      </c>
      <c r="P214" s="14">
        <v>9.8000000000000007</v>
      </c>
      <c r="Q214" s="14">
        <v>1.2</v>
      </c>
      <c r="R214" s="18"/>
      <c r="T214" s="21">
        <f t="shared" si="24"/>
        <v>24.65</v>
      </c>
      <c r="U214" s="22">
        <f t="shared" si="25"/>
        <v>24.65</v>
      </c>
      <c r="V214" s="21">
        <f t="shared" si="26"/>
        <v>24.6</v>
      </c>
      <c r="W214" s="21">
        <f t="shared" si="27"/>
        <v>25.8</v>
      </c>
      <c r="X214" s="22">
        <f t="shared" si="28"/>
        <v>25.8</v>
      </c>
      <c r="Y214" s="21">
        <f t="shared" si="29"/>
        <v>49.25</v>
      </c>
      <c r="Z214" s="21">
        <f t="shared" si="30"/>
        <v>50.45</v>
      </c>
      <c r="AA214" s="22">
        <f t="shared" si="31"/>
        <v>50.45</v>
      </c>
      <c r="AB214" s="21">
        <v>95.188679245283026</v>
      </c>
      <c r="AC214" s="21">
        <v>95.631067961165044</v>
      </c>
      <c r="AD214" s="21">
        <v>91.627906976744185</v>
      </c>
      <c r="AE214" s="5" t="s">
        <v>408</v>
      </c>
      <c r="AF214" s="3" t="s">
        <v>408</v>
      </c>
      <c r="AG214" s="31"/>
    </row>
    <row r="215" spans="1:33" x14ac:dyDescent="0.3">
      <c r="A215" s="4">
        <v>36</v>
      </c>
      <c r="B215" s="5" t="s">
        <v>253</v>
      </c>
      <c r="C215" s="5" t="s">
        <v>29</v>
      </c>
      <c r="D215" s="5" t="s">
        <v>405</v>
      </c>
      <c r="E215" s="14">
        <v>7.6</v>
      </c>
      <c r="F215" s="14">
        <v>7.5</v>
      </c>
      <c r="G215" s="14">
        <v>7.5</v>
      </c>
      <c r="H215" s="14">
        <v>7.5</v>
      </c>
      <c r="I215" s="14">
        <v>9.65</v>
      </c>
      <c r="J215" s="18"/>
      <c r="K215" s="20"/>
      <c r="L215" s="14">
        <v>7.6</v>
      </c>
      <c r="M215" s="14">
        <v>7.3</v>
      </c>
      <c r="N215" s="14">
        <v>7.4</v>
      </c>
      <c r="O215" s="14">
        <v>7.3</v>
      </c>
      <c r="P215" s="14">
        <v>9.6</v>
      </c>
      <c r="Q215" s="14">
        <v>1.5</v>
      </c>
      <c r="R215" s="18"/>
      <c r="T215" s="21">
        <f t="shared" si="24"/>
        <v>24.650000000000002</v>
      </c>
      <c r="U215" s="22">
        <f t="shared" si="25"/>
        <v>24.650000000000002</v>
      </c>
      <c r="V215" s="21">
        <f t="shared" si="26"/>
        <v>24.299999999999997</v>
      </c>
      <c r="W215" s="21">
        <f t="shared" si="27"/>
        <v>25.799999999999997</v>
      </c>
      <c r="X215" s="22">
        <f t="shared" si="28"/>
        <v>25.799999999999997</v>
      </c>
      <c r="Y215" s="21">
        <f t="shared" si="29"/>
        <v>48.95</v>
      </c>
      <c r="Z215" s="21">
        <f t="shared" si="30"/>
        <v>50.45</v>
      </c>
      <c r="AA215" s="22">
        <f t="shared" si="31"/>
        <v>50.45</v>
      </c>
      <c r="AB215" s="21">
        <v>95.188679245283026</v>
      </c>
      <c r="AC215" s="21">
        <v>95.048543689320397</v>
      </c>
      <c r="AD215" s="21">
        <v>91.069767441860478</v>
      </c>
      <c r="AE215" s="5" t="s">
        <v>408</v>
      </c>
      <c r="AF215" s="3" t="s">
        <v>408</v>
      </c>
      <c r="AG215" s="31"/>
    </row>
    <row r="216" spans="1:33" x14ac:dyDescent="0.3">
      <c r="A216" s="4">
        <v>37</v>
      </c>
      <c r="B216" s="5" t="s">
        <v>254</v>
      </c>
      <c r="C216" s="5" t="s">
        <v>29</v>
      </c>
      <c r="D216" s="5" t="s">
        <v>405</v>
      </c>
      <c r="E216" s="14">
        <v>7.4</v>
      </c>
      <c r="F216" s="14">
        <v>7.5</v>
      </c>
      <c r="G216" s="14">
        <v>7.5</v>
      </c>
      <c r="H216" s="14">
        <v>7.4</v>
      </c>
      <c r="I216" s="14">
        <v>9.4</v>
      </c>
      <c r="J216" s="18"/>
      <c r="K216" s="20"/>
      <c r="L216" s="14">
        <v>7.7</v>
      </c>
      <c r="M216" s="14">
        <v>7.4</v>
      </c>
      <c r="N216" s="14">
        <v>7.6</v>
      </c>
      <c r="O216" s="14">
        <v>7.6</v>
      </c>
      <c r="P216" s="14">
        <v>9.5500000000000007</v>
      </c>
      <c r="Q216" s="14">
        <v>1.2</v>
      </c>
      <c r="R216" s="18"/>
      <c r="T216" s="21">
        <f t="shared" si="24"/>
        <v>24.299999999999997</v>
      </c>
      <c r="U216" s="22">
        <f t="shared" si="25"/>
        <v>24.299999999999997</v>
      </c>
      <c r="V216" s="21">
        <f t="shared" si="26"/>
        <v>24.750000000000007</v>
      </c>
      <c r="W216" s="21">
        <f t="shared" si="27"/>
        <v>25.950000000000006</v>
      </c>
      <c r="X216" s="22">
        <f t="shared" si="28"/>
        <v>25.950000000000006</v>
      </c>
      <c r="Y216" s="21">
        <f t="shared" si="29"/>
        <v>49.050000000000004</v>
      </c>
      <c r="Z216" s="21">
        <f t="shared" si="30"/>
        <v>50.25</v>
      </c>
      <c r="AA216" s="22">
        <f t="shared" si="31"/>
        <v>50.25</v>
      </c>
      <c r="AB216" s="21">
        <v>94.811320754716974</v>
      </c>
      <c r="AC216" s="21">
        <v>95.242718446601941</v>
      </c>
      <c r="AD216" s="21">
        <v>91.255813953488385</v>
      </c>
      <c r="AE216" s="5" t="s">
        <v>408</v>
      </c>
      <c r="AF216" s="3" t="s">
        <v>408</v>
      </c>
      <c r="AG216" s="31"/>
    </row>
    <row r="217" spans="1:33" x14ac:dyDescent="0.3">
      <c r="A217" s="4">
        <v>38</v>
      </c>
      <c r="B217" s="5" t="s">
        <v>255</v>
      </c>
      <c r="C217" s="5" t="s">
        <v>39</v>
      </c>
      <c r="D217" s="5" t="s">
        <v>405</v>
      </c>
      <c r="E217" s="14">
        <v>7.1</v>
      </c>
      <c r="F217" s="14">
        <v>7</v>
      </c>
      <c r="G217" s="14">
        <v>7.7</v>
      </c>
      <c r="H217" s="14">
        <v>7.2</v>
      </c>
      <c r="I217" s="14">
        <v>9.6</v>
      </c>
      <c r="J217" s="18"/>
      <c r="K217" s="20"/>
      <c r="L217" s="14">
        <v>7.5</v>
      </c>
      <c r="M217" s="14">
        <v>7.3</v>
      </c>
      <c r="N217" s="14">
        <v>7.5</v>
      </c>
      <c r="O217" s="14">
        <v>7.3</v>
      </c>
      <c r="P217" s="14">
        <v>9.9499999999999993</v>
      </c>
      <c r="Q217" s="14">
        <v>1.2</v>
      </c>
      <c r="R217" s="18"/>
      <c r="T217" s="21">
        <f t="shared" si="24"/>
        <v>23.9</v>
      </c>
      <c r="U217" s="22">
        <f t="shared" si="25"/>
        <v>23.9</v>
      </c>
      <c r="V217" s="21">
        <f t="shared" si="26"/>
        <v>24.75</v>
      </c>
      <c r="W217" s="21">
        <f t="shared" si="27"/>
        <v>25.95</v>
      </c>
      <c r="X217" s="22">
        <f t="shared" si="28"/>
        <v>25.95</v>
      </c>
      <c r="Y217" s="21">
        <f t="shared" si="29"/>
        <v>48.65</v>
      </c>
      <c r="Z217" s="21">
        <f t="shared" si="30"/>
        <v>49.849999999999994</v>
      </c>
      <c r="AA217" s="22">
        <f t="shared" si="31"/>
        <v>49.849999999999994</v>
      </c>
      <c r="AB217" s="21">
        <v>94.056603773584897</v>
      </c>
      <c r="AC217" s="21">
        <v>94.466019417475721</v>
      </c>
      <c r="AD217" s="21">
        <v>90.511627906976742</v>
      </c>
      <c r="AE217" s="5" t="s">
        <v>408</v>
      </c>
      <c r="AF217" s="3" t="s">
        <v>408</v>
      </c>
      <c r="AG217" s="31"/>
    </row>
    <row r="218" spans="1:33" x14ac:dyDescent="0.3">
      <c r="A218" s="4">
        <v>39</v>
      </c>
      <c r="B218" s="5" t="s">
        <v>256</v>
      </c>
      <c r="C218" s="5" t="s">
        <v>63</v>
      </c>
      <c r="D218" s="5" t="s">
        <v>405</v>
      </c>
      <c r="E218" s="14">
        <v>7</v>
      </c>
      <c r="F218" s="14">
        <v>6.9</v>
      </c>
      <c r="G218" s="14">
        <v>6.8</v>
      </c>
      <c r="H218" s="14">
        <v>7.1</v>
      </c>
      <c r="I218" s="14">
        <v>9.6</v>
      </c>
      <c r="J218" s="18"/>
      <c r="K218" s="20"/>
      <c r="L218" s="14">
        <v>7.5</v>
      </c>
      <c r="M218" s="14">
        <v>7.6</v>
      </c>
      <c r="N218" s="14">
        <v>7.8</v>
      </c>
      <c r="O218" s="14">
        <v>7.8</v>
      </c>
      <c r="P218" s="14">
        <v>9.6999999999999993</v>
      </c>
      <c r="Q218" s="14">
        <v>1.2</v>
      </c>
      <c r="R218" s="18"/>
      <c r="T218" s="21">
        <f t="shared" si="24"/>
        <v>23.499999999999996</v>
      </c>
      <c r="U218" s="22">
        <f t="shared" si="25"/>
        <v>23.499999999999996</v>
      </c>
      <c r="V218" s="21">
        <f t="shared" si="26"/>
        <v>25.099999999999998</v>
      </c>
      <c r="W218" s="21">
        <f t="shared" si="27"/>
        <v>26.299999999999997</v>
      </c>
      <c r="X218" s="22">
        <f t="shared" si="28"/>
        <v>26.299999999999997</v>
      </c>
      <c r="Y218" s="21">
        <f t="shared" si="29"/>
        <v>48.599999999999994</v>
      </c>
      <c r="Z218" s="21">
        <f t="shared" si="30"/>
        <v>49.8</v>
      </c>
      <c r="AA218" s="22">
        <f t="shared" si="31"/>
        <v>49.8</v>
      </c>
      <c r="AB218" s="21">
        <v>93.962264150943383</v>
      </c>
      <c r="AC218" s="21">
        <v>94.368932038834942</v>
      </c>
      <c r="AD218" s="21">
        <v>90.418604651162781</v>
      </c>
      <c r="AE218" s="5" t="s">
        <v>408</v>
      </c>
      <c r="AF218" s="3" t="s">
        <v>408</v>
      </c>
      <c r="AG218" s="31"/>
    </row>
    <row r="219" spans="1:33" x14ac:dyDescent="0.3">
      <c r="A219" s="4">
        <v>40</v>
      </c>
      <c r="B219" s="5" t="s">
        <v>257</v>
      </c>
      <c r="C219" s="5" t="s">
        <v>41</v>
      </c>
      <c r="D219" s="5" t="s">
        <v>405</v>
      </c>
      <c r="E219" s="14">
        <v>6.9</v>
      </c>
      <c r="F219" s="14">
        <v>7.1</v>
      </c>
      <c r="G219" s="14">
        <v>7.3</v>
      </c>
      <c r="H219" s="14">
        <v>7.1</v>
      </c>
      <c r="I219" s="14">
        <v>9.8000000000000007</v>
      </c>
      <c r="J219" s="18"/>
      <c r="K219" s="20"/>
      <c r="L219" s="14">
        <v>7.5</v>
      </c>
      <c r="M219" s="14">
        <v>7.4</v>
      </c>
      <c r="N219" s="14">
        <v>7.5</v>
      </c>
      <c r="O219" s="14">
        <v>7.6</v>
      </c>
      <c r="P219" s="14">
        <v>9.5500000000000007</v>
      </c>
      <c r="Q219" s="14">
        <v>1.2</v>
      </c>
      <c r="R219" s="18"/>
      <c r="T219" s="21">
        <f t="shared" si="24"/>
        <v>24</v>
      </c>
      <c r="U219" s="22">
        <f t="shared" si="25"/>
        <v>24</v>
      </c>
      <c r="V219" s="21">
        <f t="shared" si="26"/>
        <v>24.550000000000004</v>
      </c>
      <c r="W219" s="21">
        <f t="shared" si="27"/>
        <v>25.750000000000004</v>
      </c>
      <c r="X219" s="22">
        <f t="shared" si="28"/>
        <v>25.750000000000004</v>
      </c>
      <c r="Y219" s="21">
        <f t="shared" si="29"/>
        <v>48.550000000000004</v>
      </c>
      <c r="Z219" s="21">
        <f t="shared" si="30"/>
        <v>49.75</v>
      </c>
      <c r="AA219" s="22">
        <f t="shared" si="31"/>
        <v>49.75</v>
      </c>
      <c r="AB219" s="21">
        <v>93.867924528301884</v>
      </c>
      <c r="AC219" s="21">
        <v>94.271844660194176</v>
      </c>
      <c r="AD219" s="21">
        <v>90.325581395348848</v>
      </c>
      <c r="AE219" s="5" t="s">
        <v>408</v>
      </c>
      <c r="AF219" s="3" t="s">
        <v>408</v>
      </c>
      <c r="AG219" s="31"/>
    </row>
    <row r="220" spans="1:33" x14ac:dyDescent="0.3">
      <c r="A220" s="4">
        <v>41</v>
      </c>
      <c r="B220" s="5" t="s">
        <v>258</v>
      </c>
      <c r="C220" s="5" t="s">
        <v>29</v>
      </c>
      <c r="D220" s="5" t="s">
        <v>405</v>
      </c>
      <c r="E220" s="14">
        <v>7.5</v>
      </c>
      <c r="F220" s="14">
        <v>7.4</v>
      </c>
      <c r="G220" s="14">
        <v>7.4</v>
      </c>
      <c r="H220" s="14">
        <v>7.3</v>
      </c>
      <c r="I220" s="14">
        <v>9.6</v>
      </c>
      <c r="J220" s="18"/>
      <c r="K220" s="20"/>
      <c r="L220" s="14">
        <v>7.5</v>
      </c>
      <c r="M220" s="14">
        <v>7.4</v>
      </c>
      <c r="N220" s="14">
        <v>7.1</v>
      </c>
      <c r="O220" s="14">
        <v>7.1</v>
      </c>
      <c r="P220" s="14">
        <v>9.35</v>
      </c>
      <c r="Q220" s="14">
        <v>1.5</v>
      </c>
      <c r="R220" s="18"/>
      <c r="T220" s="21">
        <f t="shared" si="24"/>
        <v>24.4</v>
      </c>
      <c r="U220" s="22">
        <f t="shared" si="25"/>
        <v>24.4</v>
      </c>
      <c r="V220" s="21">
        <f t="shared" si="26"/>
        <v>23.85</v>
      </c>
      <c r="W220" s="21">
        <f t="shared" si="27"/>
        <v>25.35</v>
      </c>
      <c r="X220" s="22">
        <f t="shared" si="28"/>
        <v>25.35</v>
      </c>
      <c r="Y220" s="21">
        <f t="shared" si="29"/>
        <v>48.25</v>
      </c>
      <c r="Z220" s="21">
        <f t="shared" si="30"/>
        <v>49.75</v>
      </c>
      <c r="AA220" s="22">
        <f t="shared" si="31"/>
        <v>49.75</v>
      </c>
      <c r="AB220" s="21">
        <v>93.867924528301884</v>
      </c>
      <c r="AC220" s="21">
        <v>93.689320388349515</v>
      </c>
      <c r="AD220" s="21">
        <v>89.767441860465112</v>
      </c>
      <c r="AE220" s="5" t="s">
        <v>408</v>
      </c>
      <c r="AF220" s="3" t="s">
        <v>408</v>
      </c>
      <c r="AG220" s="31"/>
    </row>
    <row r="221" spans="1:33" x14ac:dyDescent="0.3">
      <c r="A221" s="4">
        <v>42</v>
      </c>
      <c r="B221" s="5" t="s">
        <v>259</v>
      </c>
      <c r="C221" s="5" t="s">
        <v>32</v>
      </c>
      <c r="D221" s="5" t="s">
        <v>405</v>
      </c>
      <c r="E221" s="14">
        <v>7.4</v>
      </c>
      <c r="F221" s="14">
        <v>7.3</v>
      </c>
      <c r="G221" s="14">
        <v>7</v>
      </c>
      <c r="H221" s="14">
        <v>7.3</v>
      </c>
      <c r="I221" s="14">
        <v>9.6999999999999993</v>
      </c>
      <c r="J221" s="18"/>
      <c r="K221" s="20"/>
      <c r="L221" s="14">
        <v>7</v>
      </c>
      <c r="M221" s="14">
        <v>7</v>
      </c>
      <c r="N221" s="14">
        <v>6.8</v>
      </c>
      <c r="O221" s="14">
        <v>7</v>
      </c>
      <c r="P221" s="14">
        <v>9.9</v>
      </c>
      <c r="Q221" s="14">
        <v>1.2</v>
      </c>
      <c r="R221" s="18"/>
      <c r="T221" s="21">
        <f t="shared" si="24"/>
        <v>24.299999999999997</v>
      </c>
      <c r="U221" s="22">
        <f t="shared" si="25"/>
        <v>24.299999999999997</v>
      </c>
      <c r="V221" s="21">
        <f t="shared" si="26"/>
        <v>23.9</v>
      </c>
      <c r="W221" s="21">
        <f t="shared" si="27"/>
        <v>25.099999999999998</v>
      </c>
      <c r="X221" s="22">
        <f t="shared" si="28"/>
        <v>25.099999999999998</v>
      </c>
      <c r="Y221" s="21">
        <f t="shared" si="29"/>
        <v>48.199999999999996</v>
      </c>
      <c r="Z221" s="21">
        <f t="shared" si="30"/>
        <v>49.399999999999991</v>
      </c>
      <c r="AA221" s="22">
        <f t="shared" si="31"/>
        <v>49.399999999999991</v>
      </c>
      <c r="AB221" s="21">
        <v>0</v>
      </c>
      <c r="AC221" s="21">
        <v>0</v>
      </c>
      <c r="AD221" s="21">
        <v>0</v>
      </c>
      <c r="AE221" s="5" t="s">
        <v>409</v>
      </c>
      <c r="AF221" s="3" t="s">
        <v>410</v>
      </c>
      <c r="AG221" s="31"/>
    </row>
    <row r="222" spans="1:33" x14ac:dyDescent="0.3">
      <c r="A222" s="4">
        <v>43</v>
      </c>
      <c r="B222" s="5" t="s">
        <v>260</v>
      </c>
      <c r="C222" s="5" t="s">
        <v>47</v>
      </c>
      <c r="D222" s="5" t="s">
        <v>405</v>
      </c>
      <c r="E222" s="14">
        <v>7</v>
      </c>
      <c r="F222" s="14">
        <v>7</v>
      </c>
      <c r="G222" s="14">
        <v>7.3</v>
      </c>
      <c r="H222" s="14">
        <v>7</v>
      </c>
      <c r="I222" s="14">
        <v>9.4499999999999993</v>
      </c>
      <c r="J222" s="18"/>
      <c r="K222" s="20"/>
      <c r="L222" s="14">
        <v>7.5</v>
      </c>
      <c r="M222" s="14">
        <v>7.4</v>
      </c>
      <c r="N222" s="14">
        <v>7.6</v>
      </c>
      <c r="O222" s="14">
        <v>7.4</v>
      </c>
      <c r="P222" s="14">
        <v>9.6999999999999993</v>
      </c>
      <c r="Q222" s="14">
        <v>1.2</v>
      </c>
      <c r="R222" s="18"/>
      <c r="T222" s="21">
        <f t="shared" si="24"/>
        <v>23.45</v>
      </c>
      <c r="U222" s="22">
        <f t="shared" si="25"/>
        <v>23.45</v>
      </c>
      <c r="V222" s="21">
        <f t="shared" si="26"/>
        <v>24.6</v>
      </c>
      <c r="W222" s="21">
        <f t="shared" si="27"/>
        <v>25.8</v>
      </c>
      <c r="X222" s="22">
        <f t="shared" si="28"/>
        <v>25.8</v>
      </c>
      <c r="Y222" s="21">
        <f t="shared" si="29"/>
        <v>48.05</v>
      </c>
      <c r="Z222" s="21">
        <f t="shared" si="30"/>
        <v>49.25</v>
      </c>
      <c r="AA222" s="22">
        <f t="shared" si="31"/>
        <v>49.25</v>
      </c>
      <c r="AB222" s="21">
        <v>92.924528301886795</v>
      </c>
      <c r="AC222" s="21">
        <v>93.300970873786397</v>
      </c>
      <c r="AD222" s="21">
        <v>89.395348837209298</v>
      </c>
      <c r="AE222" s="5" t="s">
        <v>408</v>
      </c>
      <c r="AF222" s="3" t="s">
        <v>408</v>
      </c>
      <c r="AG222" s="31"/>
    </row>
    <row r="223" spans="1:33" x14ac:dyDescent="0.3">
      <c r="A223" s="4">
        <v>44</v>
      </c>
      <c r="B223" s="5" t="s">
        <v>261</v>
      </c>
      <c r="C223" s="5" t="s">
        <v>53</v>
      </c>
      <c r="D223" s="5" t="s">
        <v>405</v>
      </c>
      <c r="E223" s="14">
        <v>6.9</v>
      </c>
      <c r="F223" s="14">
        <v>7.1</v>
      </c>
      <c r="G223" s="14">
        <v>7.3</v>
      </c>
      <c r="H223" s="14">
        <v>7.2</v>
      </c>
      <c r="I223" s="14">
        <v>8.65</v>
      </c>
      <c r="J223" s="18"/>
      <c r="K223" s="20"/>
      <c r="L223" s="14">
        <v>7.6</v>
      </c>
      <c r="M223" s="14">
        <v>7.5</v>
      </c>
      <c r="N223" s="14">
        <v>7.8</v>
      </c>
      <c r="O223" s="14">
        <v>7.4</v>
      </c>
      <c r="P223" s="14">
        <v>9.8000000000000007</v>
      </c>
      <c r="Q223" s="14">
        <v>1.2</v>
      </c>
      <c r="R223" s="18"/>
      <c r="T223" s="21">
        <f t="shared" si="24"/>
        <v>22.950000000000003</v>
      </c>
      <c r="U223" s="22">
        <f t="shared" si="25"/>
        <v>22.950000000000003</v>
      </c>
      <c r="V223" s="21">
        <f t="shared" si="26"/>
        <v>24.9</v>
      </c>
      <c r="W223" s="21">
        <f t="shared" si="27"/>
        <v>26.099999999999998</v>
      </c>
      <c r="X223" s="22">
        <f t="shared" si="28"/>
        <v>26.099999999999998</v>
      </c>
      <c r="Y223" s="21">
        <f t="shared" si="29"/>
        <v>47.85</v>
      </c>
      <c r="Z223" s="21">
        <f t="shared" si="30"/>
        <v>49.05</v>
      </c>
      <c r="AA223" s="22">
        <f t="shared" si="31"/>
        <v>49.05</v>
      </c>
      <c r="AB223" s="21">
        <v>92.547169811320757</v>
      </c>
      <c r="AC223" s="21">
        <v>92.912621359223309</v>
      </c>
      <c r="AD223" s="21">
        <v>89.023255813953497</v>
      </c>
      <c r="AE223" s="5" t="s">
        <v>408</v>
      </c>
      <c r="AF223" s="3" t="s">
        <v>408</v>
      </c>
      <c r="AG223" s="31"/>
    </row>
    <row r="224" spans="1:33" x14ac:dyDescent="0.3">
      <c r="A224" s="4">
        <v>45</v>
      </c>
      <c r="B224" s="5" t="s">
        <v>262</v>
      </c>
      <c r="C224" s="5" t="s">
        <v>47</v>
      </c>
      <c r="D224" s="5" t="s">
        <v>405</v>
      </c>
      <c r="E224" s="14">
        <v>6.7</v>
      </c>
      <c r="F224" s="14">
        <v>6.7</v>
      </c>
      <c r="G224" s="14">
        <v>6.9</v>
      </c>
      <c r="H224" s="14">
        <v>6.9</v>
      </c>
      <c r="I224" s="14">
        <v>8.85</v>
      </c>
      <c r="J224" s="18"/>
      <c r="K224" s="20"/>
      <c r="L224" s="14">
        <v>7.7</v>
      </c>
      <c r="M224" s="14">
        <v>7.7</v>
      </c>
      <c r="N224" s="14">
        <v>7.4</v>
      </c>
      <c r="O224" s="14">
        <v>7.6</v>
      </c>
      <c r="P224" s="14">
        <v>9.8000000000000007</v>
      </c>
      <c r="Q224" s="14">
        <v>1.2</v>
      </c>
      <c r="R224" s="18"/>
      <c r="T224" s="21">
        <f t="shared" si="24"/>
        <v>22.450000000000003</v>
      </c>
      <c r="U224" s="22">
        <f t="shared" si="25"/>
        <v>22.450000000000003</v>
      </c>
      <c r="V224" s="21">
        <f t="shared" si="26"/>
        <v>25.1</v>
      </c>
      <c r="W224" s="21">
        <f t="shared" si="27"/>
        <v>26.3</v>
      </c>
      <c r="X224" s="22">
        <f t="shared" si="28"/>
        <v>26.3</v>
      </c>
      <c r="Y224" s="21">
        <f t="shared" si="29"/>
        <v>47.550000000000004</v>
      </c>
      <c r="Z224" s="21">
        <f t="shared" si="30"/>
        <v>48.75</v>
      </c>
      <c r="AA224" s="22">
        <f t="shared" si="31"/>
        <v>48.75</v>
      </c>
      <c r="AB224" s="21">
        <v>91.981132075471692</v>
      </c>
      <c r="AC224" s="21">
        <v>92.330097087378647</v>
      </c>
      <c r="AD224" s="21">
        <v>88.465116279069775</v>
      </c>
      <c r="AE224" s="5" t="s">
        <v>408</v>
      </c>
      <c r="AF224" s="3" t="s">
        <v>408</v>
      </c>
      <c r="AG224" s="31"/>
    </row>
    <row r="225" spans="1:33" x14ac:dyDescent="0.3">
      <c r="A225" s="4">
        <v>46</v>
      </c>
      <c r="B225" s="5" t="s">
        <v>263</v>
      </c>
      <c r="C225" s="5" t="s">
        <v>89</v>
      </c>
      <c r="D225" s="5" t="s">
        <v>405</v>
      </c>
      <c r="E225" s="14">
        <v>7.3</v>
      </c>
      <c r="F225" s="14">
        <v>7.2</v>
      </c>
      <c r="G225" s="14">
        <v>6.1</v>
      </c>
      <c r="H225" s="14">
        <v>7.2</v>
      </c>
      <c r="I225" s="14">
        <v>9.6</v>
      </c>
      <c r="J225" s="18"/>
      <c r="K225" s="20"/>
      <c r="L225" s="14">
        <v>7.4</v>
      </c>
      <c r="M225" s="14">
        <v>7</v>
      </c>
      <c r="N225" s="14">
        <v>7</v>
      </c>
      <c r="O225" s="14">
        <v>6.8</v>
      </c>
      <c r="P225" s="14">
        <v>9.4</v>
      </c>
      <c r="Q225" s="14">
        <v>1.2</v>
      </c>
      <c r="R225" s="18"/>
      <c r="T225" s="21">
        <f t="shared" si="24"/>
        <v>24</v>
      </c>
      <c r="U225" s="22">
        <f t="shared" si="25"/>
        <v>24</v>
      </c>
      <c r="V225" s="21">
        <f t="shared" si="26"/>
        <v>23.4</v>
      </c>
      <c r="W225" s="21">
        <f t="shared" si="27"/>
        <v>24.599999999999998</v>
      </c>
      <c r="X225" s="22">
        <f t="shared" si="28"/>
        <v>24.599999999999998</v>
      </c>
      <c r="Y225" s="21">
        <f t="shared" si="29"/>
        <v>47.4</v>
      </c>
      <c r="Z225" s="21">
        <f t="shared" si="30"/>
        <v>48.599999999999994</v>
      </c>
      <c r="AA225" s="22">
        <f t="shared" si="31"/>
        <v>48.599999999999994</v>
      </c>
      <c r="AB225" s="21">
        <v>91.698113207547166</v>
      </c>
      <c r="AC225" s="21">
        <v>92.038834951456309</v>
      </c>
      <c r="AD225" s="21">
        <v>88.186046511627907</v>
      </c>
      <c r="AE225" s="5" t="s">
        <v>408</v>
      </c>
      <c r="AF225" s="3" t="s">
        <v>408</v>
      </c>
      <c r="AG225" s="31"/>
    </row>
    <row r="226" spans="1:33" x14ac:dyDescent="0.3">
      <c r="A226" s="4">
        <v>47</v>
      </c>
      <c r="B226" s="5" t="s">
        <v>264</v>
      </c>
      <c r="C226" s="5" t="s">
        <v>137</v>
      </c>
      <c r="D226" s="5" t="s">
        <v>405</v>
      </c>
      <c r="E226" s="14">
        <v>7.5</v>
      </c>
      <c r="F226" s="14">
        <v>7.3</v>
      </c>
      <c r="G226" s="14">
        <v>7.5</v>
      </c>
      <c r="H226" s="14">
        <v>7.3</v>
      </c>
      <c r="I226" s="14">
        <v>9.6999999999999993</v>
      </c>
      <c r="J226" s="18"/>
      <c r="K226" s="20"/>
      <c r="L226" s="14">
        <v>7</v>
      </c>
      <c r="M226" s="14">
        <v>6.8</v>
      </c>
      <c r="N226" s="14">
        <v>6.5</v>
      </c>
      <c r="O226" s="14">
        <v>6.5</v>
      </c>
      <c r="P226" s="14">
        <v>9.5500000000000007</v>
      </c>
      <c r="Q226" s="14">
        <v>1.2</v>
      </c>
      <c r="R226" s="18"/>
      <c r="T226" s="21">
        <f t="shared" si="24"/>
        <v>24.5</v>
      </c>
      <c r="U226" s="22">
        <f t="shared" si="25"/>
        <v>24.5</v>
      </c>
      <c r="V226" s="21">
        <f t="shared" si="26"/>
        <v>22.85</v>
      </c>
      <c r="W226" s="21">
        <f t="shared" si="27"/>
        <v>24.05</v>
      </c>
      <c r="X226" s="22">
        <f t="shared" si="28"/>
        <v>24.05</v>
      </c>
      <c r="Y226" s="21">
        <f t="shared" si="29"/>
        <v>47.35</v>
      </c>
      <c r="Z226" s="21">
        <f t="shared" si="30"/>
        <v>48.55</v>
      </c>
      <c r="AA226" s="22">
        <f t="shared" si="31"/>
        <v>48.55</v>
      </c>
      <c r="AB226" s="21">
        <v>91.603773584905653</v>
      </c>
      <c r="AC226" s="21">
        <v>91.94174757281553</v>
      </c>
      <c r="AD226" s="21">
        <v>88.093023255813947</v>
      </c>
      <c r="AE226" s="5" t="s">
        <v>409</v>
      </c>
      <c r="AF226" s="3" t="s">
        <v>408</v>
      </c>
      <c r="AG226" s="31"/>
    </row>
    <row r="227" spans="1:33" x14ac:dyDescent="0.3">
      <c r="A227" s="4">
        <v>48</v>
      </c>
      <c r="B227" s="5" t="s">
        <v>265</v>
      </c>
      <c r="C227" s="5" t="s">
        <v>124</v>
      </c>
      <c r="D227" s="5" t="s">
        <v>405</v>
      </c>
      <c r="E227" s="14">
        <v>5.8</v>
      </c>
      <c r="F227" s="14">
        <v>5.9</v>
      </c>
      <c r="G227" s="14">
        <v>6.1</v>
      </c>
      <c r="H227" s="14">
        <v>5.9</v>
      </c>
      <c r="I227" s="14">
        <v>9.5500000000000007</v>
      </c>
      <c r="J227" s="18"/>
      <c r="K227" s="20"/>
      <c r="L227" s="14">
        <v>7.9</v>
      </c>
      <c r="M227" s="14">
        <v>7.7</v>
      </c>
      <c r="N227" s="14">
        <v>8</v>
      </c>
      <c r="O227" s="14">
        <v>8</v>
      </c>
      <c r="P227" s="14">
        <v>9.5</v>
      </c>
      <c r="Q227" s="14">
        <v>1.2</v>
      </c>
      <c r="R227" s="18"/>
      <c r="T227" s="21">
        <f t="shared" si="24"/>
        <v>21.349999999999994</v>
      </c>
      <c r="U227" s="22">
        <f t="shared" si="25"/>
        <v>21.349999999999994</v>
      </c>
      <c r="V227" s="21">
        <f t="shared" si="26"/>
        <v>25.400000000000002</v>
      </c>
      <c r="W227" s="21">
        <f t="shared" si="27"/>
        <v>26.6</v>
      </c>
      <c r="X227" s="22">
        <f t="shared" si="28"/>
        <v>26.6</v>
      </c>
      <c r="Y227" s="21">
        <f t="shared" si="29"/>
        <v>46.75</v>
      </c>
      <c r="Z227" s="21">
        <f t="shared" si="30"/>
        <v>47.949999999999996</v>
      </c>
      <c r="AA227" s="22">
        <f t="shared" si="31"/>
        <v>47.949999999999996</v>
      </c>
      <c r="AB227" s="21">
        <v>90.471698113207538</v>
      </c>
      <c r="AC227" s="21">
        <v>90.77669902912622</v>
      </c>
      <c r="AD227" s="21">
        <v>86.976744186046503</v>
      </c>
      <c r="AE227" s="5" t="s">
        <v>409</v>
      </c>
      <c r="AF227" s="3" t="s">
        <v>408</v>
      </c>
      <c r="AG227" s="31"/>
    </row>
    <row r="228" spans="1:33" x14ac:dyDescent="0.3">
      <c r="A228" s="4">
        <v>49</v>
      </c>
      <c r="B228" s="5" t="s">
        <v>266</v>
      </c>
      <c r="C228" s="5" t="s">
        <v>124</v>
      </c>
      <c r="D228" s="5" t="s">
        <v>405</v>
      </c>
      <c r="E228" s="14">
        <v>6.9</v>
      </c>
      <c r="F228" s="14">
        <v>7</v>
      </c>
      <c r="G228" s="14">
        <v>6.5</v>
      </c>
      <c r="H228" s="14">
        <v>6.5</v>
      </c>
      <c r="I228" s="14">
        <v>9.6</v>
      </c>
      <c r="J228" s="18"/>
      <c r="K228" s="20"/>
      <c r="L228" s="14">
        <v>7.2</v>
      </c>
      <c r="M228" s="14">
        <v>7.2</v>
      </c>
      <c r="N228" s="14">
        <v>7</v>
      </c>
      <c r="O228" s="14">
        <v>6.9</v>
      </c>
      <c r="P228" s="14">
        <v>9.5</v>
      </c>
      <c r="Q228" s="14">
        <v>1.2</v>
      </c>
      <c r="R228" s="18"/>
      <c r="T228" s="21">
        <f t="shared" si="24"/>
        <v>23</v>
      </c>
      <c r="U228" s="22">
        <f t="shared" si="25"/>
        <v>23</v>
      </c>
      <c r="V228" s="21">
        <f t="shared" si="26"/>
        <v>23.7</v>
      </c>
      <c r="W228" s="21">
        <f t="shared" si="27"/>
        <v>24.9</v>
      </c>
      <c r="X228" s="22">
        <f t="shared" si="28"/>
        <v>24.9</v>
      </c>
      <c r="Y228" s="21">
        <f t="shared" si="29"/>
        <v>46.7</v>
      </c>
      <c r="Z228" s="21">
        <f t="shared" si="30"/>
        <v>47.9</v>
      </c>
      <c r="AA228" s="22">
        <f t="shared" si="31"/>
        <v>47.9</v>
      </c>
      <c r="AB228" s="21">
        <v>90.377358490566039</v>
      </c>
      <c r="AC228" s="21">
        <v>90.679611650485441</v>
      </c>
      <c r="AD228" s="21">
        <v>86.88372093023257</v>
      </c>
      <c r="AE228" s="5" t="s">
        <v>409</v>
      </c>
      <c r="AF228" s="3" t="s">
        <v>408</v>
      </c>
      <c r="AG228" s="31"/>
    </row>
    <row r="229" spans="1:33" x14ac:dyDescent="0.3">
      <c r="A229" s="4">
        <v>50</v>
      </c>
      <c r="B229" s="5" t="s">
        <v>267</v>
      </c>
      <c r="C229" s="5" t="s">
        <v>142</v>
      </c>
      <c r="D229" s="5" t="s">
        <v>405</v>
      </c>
      <c r="E229" s="14">
        <v>7.5</v>
      </c>
      <c r="F229" s="14">
        <v>7.4</v>
      </c>
      <c r="G229" s="14">
        <v>7</v>
      </c>
      <c r="H229" s="14">
        <v>7.3</v>
      </c>
      <c r="I229" s="14">
        <v>9.9</v>
      </c>
      <c r="J229" s="18"/>
      <c r="K229" s="20"/>
      <c r="L229" s="14">
        <v>6.9</v>
      </c>
      <c r="M229" s="14">
        <v>6.8</v>
      </c>
      <c r="N229" s="14">
        <v>6.7</v>
      </c>
      <c r="O229" s="14">
        <v>6.8</v>
      </c>
      <c r="P229" s="14">
        <v>8.9499999999999993</v>
      </c>
      <c r="Q229" s="14">
        <v>0.7</v>
      </c>
      <c r="R229" s="18"/>
      <c r="T229" s="21">
        <f t="shared" si="24"/>
        <v>24.6</v>
      </c>
      <c r="U229" s="22">
        <f t="shared" si="25"/>
        <v>24.6</v>
      </c>
      <c r="V229" s="21">
        <f t="shared" si="26"/>
        <v>22.549999999999997</v>
      </c>
      <c r="W229" s="21">
        <f t="shared" si="27"/>
        <v>23.249999999999996</v>
      </c>
      <c r="X229" s="22">
        <f t="shared" si="28"/>
        <v>23.249999999999996</v>
      </c>
      <c r="Y229" s="21">
        <f t="shared" si="29"/>
        <v>47.15</v>
      </c>
      <c r="Z229" s="21">
        <f t="shared" si="30"/>
        <v>47.849999999999994</v>
      </c>
      <c r="AA229" s="22">
        <f t="shared" si="31"/>
        <v>47.849999999999994</v>
      </c>
      <c r="AB229" s="21">
        <v>90.283018867924511</v>
      </c>
      <c r="AC229" s="21">
        <v>91.553398058252426</v>
      </c>
      <c r="AD229" s="21">
        <v>87.720930232558132</v>
      </c>
      <c r="AE229" s="5" t="s">
        <v>409</v>
      </c>
      <c r="AF229" s="3" t="s">
        <v>408</v>
      </c>
      <c r="AG229" s="31"/>
    </row>
    <row r="230" spans="1:33" x14ac:dyDescent="0.3">
      <c r="A230" s="4">
        <v>51</v>
      </c>
      <c r="B230" s="5" t="s">
        <v>268</v>
      </c>
      <c r="C230" s="5" t="s">
        <v>142</v>
      </c>
      <c r="D230" s="5" t="s">
        <v>405</v>
      </c>
      <c r="E230" s="14">
        <v>5.5</v>
      </c>
      <c r="F230" s="14">
        <v>5.3</v>
      </c>
      <c r="G230" s="14">
        <v>5.4</v>
      </c>
      <c r="H230" s="14">
        <v>5.5</v>
      </c>
      <c r="I230" s="14">
        <v>9.65</v>
      </c>
      <c r="J230" s="18"/>
      <c r="K230" s="20"/>
      <c r="L230" s="14">
        <v>7.6</v>
      </c>
      <c r="M230" s="14">
        <v>7.5</v>
      </c>
      <c r="N230" s="14">
        <v>7</v>
      </c>
      <c r="O230" s="14">
        <v>7.5</v>
      </c>
      <c r="P230" s="14">
        <v>9.9499999999999993</v>
      </c>
      <c r="Q230" s="14">
        <v>1.2</v>
      </c>
      <c r="R230" s="18"/>
      <c r="T230" s="21">
        <f t="shared" si="24"/>
        <v>20.550000000000004</v>
      </c>
      <c r="U230" s="22">
        <f t="shared" si="25"/>
        <v>20.550000000000004</v>
      </c>
      <c r="V230" s="21">
        <f t="shared" si="26"/>
        <v>24.950000000000003</v>
      </c>
      <c r="W230" s="21">
        <f t="shared" si="27"/>
        <v>26.150000000000002</v>
      </c>
      <c r="X230" s="22">
        <f t="shared" si="28"/>
        <v>26.150000000000002</v>
      </c>
      <c r="Y230" s="21">
        <f t="shared" si="29"/>
        <v>45.500000000000007</v>
      </c>
      <c r="Z230" s="21">
        <f t="shared" si="30"/>
        <v>46.7</v>
      </c>
      <c r="AA230" s="22">
        <f t="shared" si="31"/>
        <v>46.7</v>
      </c>
      <c r="AB230" s="21">
        <v>88.113207547169807</v>
      </c>
      <c r="AC230" s="21">
        <v>88.349514563106808</v>
      </c>
      <c r="AD230" s="21">
        <v>84.651162790697683</v>
      </c>
      <c r="AE230" s="5" t="s">
        <v>409</v>
      </c>
      <c r="AF230" s="3" t="s">
        <v>408</v>
      </c>
      <c r="AG230" s="31"/>
    </row>
    <row r="231" spans="1:33" x14ac:dyDescent="0.3">
      <c r="A231" s="4">
        <v>52</v>
      </c>
      <c r="B231" s="5" t="s">
        <v>269</v>
      </c>
      <c r="C231" s="5" t="s">
        <v>270</v>
      </c>
      <c r="D231" s="5" t="s">
        <v>405</v>
      </c>
      <c r="E231" s="14">
        <v>5.5</v>
      </c>
      <c r="F231" s="14">
        <v>5.6</v>
      </c>
      <c r="G231" s="14">
        <v>5.5</v>
      </c>
      <c r="H231" s="14">
        <v>5.5</v>
      </c>
      <c r="I231" s="14">
        <v>9.5</v>
      </c>
      <c r="J231" s="18"/>
      <c r="K231" s="20"/>
      <c r="L231" s="14">
        <v>7.4</v>
      </c>
      <c r="M231" s="14">
        <v>7.7</v>
      </c>
      <c r="N231" s="14">
        <v>7.2</v>
      </c>
      <c r="O231" s="14">
        <v>7.7</v>
      </c>
      <c r="P231" s="14">
        <v>9.5500000000000007</v>
      </c>
      <c r="Q231" s="14">
        <v>1.2</v>
      </c>
      <c r="R231" s="18"/>
      <c r="T231" s="21">
        <f t="shared" si="24"/>
        <v>20.5</v>
      </c>
      <c r="U231" s="22">
        <f t="shared" si="25"/>
        <v>20.5</v>
      </c>
      <c r="V231" s="21">
        <f t="shared" si="26"/>
        <v>24.650000000000002</v>
      </c>
      <c r="W231" s="21">
        <f t="shared" si="27"/>
        <v>25.85</v>
      </c>
      <c r="X231" s="22">
        <f t="shared" si="28"/>
        <v>25.85</v>
      </c>
      <c r="Y231" s="21">
        <f t="shared" si="29"/>
        <v>45.150000000000006</v>
      </c>
      <c r="Z231" s="21">
        <f t="shared" si="30"/>
        <v>46.35</v>
      </c>
      <c r="AA231" s="22">
        <f t="shared" si="31"/>
        <v>46.35</v>
      </c>
      <c r="AB231" s="21">
        <v>87.452830188679243</v>
      </c>
      <c r="AC231" s="21">
        <v>87.669902912621367</v>
      </c>
      <c r="AD231" s="21">
        <v>84.000000000000014</v>
      </c>
      <c r="AE231" s="5" t="s">
        <v>409</v>
      </c>
      <c r="AF231" s="3" t="s">
        <v>408</v>
      </c>
      <c r="AG231" s="31"/>
    </row>
    <row r="232" spans="1:33" x14ac:dyDescent="0.3">
      <c r="A232" s="4">
        <v>53</v>
      </c>
      <c r="B232" s="5" t="s">
        <v>271</v>
      </c>
      <c r="C232" s="5" t="s">
        <v>29</v>
      </c>
      <c r="D232" s="5" t="s">
        <v>405</v>
      </c>
      <c r="E232" s="14">
        <v>6.7</v>
      </c>
      <c r="F232" s="14">
        <v>6.9</v>
      </c>
      <c r="G232" s="14">
        <v>6.9</v>
      </c>
      <c r="H232" s="14">
        <v>6.7</v>
      </c>
      <c r="I232" s="14">
        <v>9.4499999999999993</v>
      </c>
      <c r="J232" s="18"/>
      <c r="K232" s="20"/>
      <c r="L232" s="14">
        <v>6.9</v>
      </c>
      <c r="M232" s="14">
        <v>6.8</v>
      </c>
      <c r="N232" s="14">
        <v>6.9</v>
      </c>
      <c r="O232" s="14">
        <v>6.6</v>
      </c>
      <c r="P232" s="14">
        <v>8.8000000000000007</v>
      </c>
      <c r="Q232" s="14">
        <v>0.7</v>
      </c>
      <c r="R232" s="18"/>
      <c r="T232" s="21">
        <f t="shared" si="24"/>
        <v>23.049999999999997</v>
      </c>
      <c r="U232" s="22">
        <f t="shared" si="25"/>
        <v>23.049999999999997</v>
      </c>
      <c r="V232" s="21">
        <f t="shared" si="26"/>
        <v>22.5</v>
      </c>
      <c r="W232" s="21">
        <f t="shared" si="27"/>
        <v>23.2</v>
      </c>
      <c r="X232" s="22">
        <f t="shared" si="28"/>
        <v>23.2</v>
      </c>
      <c r="Y232" s="21">
        <f t="shared" si="29"/>
        <v>45.55</v>
      </c>
      <c r="Z232" s="21">
        <f t="shared" si="30"/>
        <v>46.25</v>
      </c>
      <c r="AA232" s="22">
        <f t="shared" si="31"/>
        <v>46.25</v>
      </c>
      <c r="AB232" s="21">
        <v>87.264150943396217</v>
      </c>
      <c r="AC232" s="21">
        <v>88.446601941747574</v>
      </c>
      <c r="AD232" s="21">
        <v>84.744186046511629</v>
      </c>
      <c r="AE232" s="5" t="s">
        <v>408</v>
      </c>
      <c r="AF232" s="3" t="s">
        <v>408</v>
      </c>
      <c r="AG232" s="31"/>
    </row>
    <row r="233" spans="1:33" x14ac:dyDescent="0.3">
      <c r="A233" s="4">
        <v>54</v>
      </c>
      <c r="B233" s="5" t="s">
        <v>272</v>
      </c>
      <c r="C233" s="5" t="s">
        <v>159</v>
      </c>
      <c r="D233" s="5" t="s">
        <v>405</v>
      </c>
      <c r="E233" s="14">
        <v>6.8</v>
      </c>
      <c r="F233" s="14">
        <v>6.8</v>
      </c>
      <c r="G233" s="14">
        <v>6.7</v>
      </c>
      <c r="H233" s="14">
        <v>6.9</v>
      </c>
      <c r="I233" s="14">
        <v>8.6999999999999993</v>
      </c>
      <c r="J233" s="18"/>
      <c r="K233" s="20"/>
      <c r="L233" s="14">
        <v>7</v>
      </c>
      <c r="M233" s="14">
        <v>6.9</v>
      </c>
      <c r="N233" s="14">
        <v>6.6</v>
      </c>
      <c r="O233" s="14">
        <v>6.9</v>
      </c>
      <c r="P233" s="14">
        <v>8.75</v>
      </c>
      <c r="Q233" s="14">
        <v>0.7</v>
      </c>
      <c r="R233" s="18"/>
      <c r="T233" s="21">
        <f t="shared" si="24"/>
        <v>22.300000000000004</v>
      </c>
      <c r="U233" s="22">
        <f t="shared" si="25"/>
        <v>22.300000000000004</v>
      </c>
      <c r="V233" s="21">
        <f t="shared" si="26"/>
        <v>22.549999999999997</v>
      </c>
      <c r="W233" s="21">
        <f t="shared" si="27"/>
        <v>23.249999999999996</v>
      </c>
      <c r="X233" s="22">
        <f t="shared" si="28"/>
        <v>23.249999999999996</v>
      </c>
      <c r="Y233" s="21">
        <f t="shared" si="29"/>
        <v>44.85</v>
      </c>
      <c r="Z233" s="21">
        <f t="shared" si="30"/>
        <v>45.55</v>
      </c>
      <c r="AA233" s="22">
        <f t="shared" si="31"/>
        <v>45.55</v>
      </c>
      <c r="AB233" s="21">
        <v>85.943396226415089</v>
      </c>
      <c r="AC233" s="21">
        <v>87.087378640776706</v>
      </c>
      <c r="AD233" s="21">
        <v>83.441860465116278</v>
      </c>
      <c r="AE233" s="5" t="s">
        <v>408</v>
      </c>
      <c r="AF233" s="3" t="s">
        <v>408</v>
      </c>
      <c r="AG233" s="31"/>
    </row>
    <row r="234" spans="1:33" x14ac:dyDescent="0.3">
      <c r="A234" s="4">
        <v>55</v>
      </c>
      <c r="B234" s="5" t="s">
        <v>273</v>
      </c>
      <c r="C234" s="5" t="s">
        <v>86</v>
      </c>
      <c r="D234" s="5" t="s">
        <v>405</v>
      </c>
      <c r="E234" s="14">
        <v>7</v>
      </c>
      <c r="F234" s="14">
        <v>6.9</v>
      </c>
      <c r="G234" s="14">
        <v>6.8</v>
      </c>
      <c r="H234" s="14">
        <v>6.3</v>
      </c>
      <c r="I234" s="14">
        <v>9</v>
      </c>
      <c r="J234" s="18"/>
      <c r="K234" s="20"/>
      <c r="L234" s="14">
        <v>6.7</v>
      </c>
      <c r="M234" s="14">
        <v>6.6</v>
      </c>
      <c r="N234" s="14">
        <v>6.5</v>
      </c>
      <c r="O234" s="14">
        <v>6.3</v>
      </c>
      <c r="P234" s="14">
        <v>9</v>
      </c>
      <c r="Q234" s="14">
        <v>0.7</v>
      </c>
      <c r="R234" s="18"/>
      <c r="T234" s="21">
        <f t="shared" si="24"/>
        <v>22.7</v>
      </c>
      <c r="U234" s="22">
        <f t="shared" si="25"/>
        <v>22.7</v>
      </c>
      <c r="V234" s="21">
        <f t="shared" si="26"/>
        <v>22.1</v>
      </c>
      <c r="W234" s="21">
        <f t="shared" si="27"/>
        <v>22.8</v>
      </c>
      <c r="X234" s="22">
        <f t="shared" si="28"/>
        <v>22.8</v>
      </c>
      <c r="Y234" s="21">
        <f t="shared" si="29"/>
        <v>44.8</v>
      </c>
      <c r="Z234" s="21">
        <f t="shared" si="30"/>
        <v>45.5</v>
      </c>
      <c r="AA234" s="22">
        <f t="shared" si="31"/>
        <v>45.5</v>
      </c>
      <c r="AB234" s="21">
        <v>85.84905660377359</v>
      </c>
      <c r="AC234" s="21">
        <v>86.990291262135926</v>
      </c>
      <c r="AD234" s="21">
        <v>83.348837209302317</v>
      </c>
      <c r="AE234" s="5" t="s">
        <v>409</v>
      </c>
      <c r="AF234" s="3" t="s">
        <v>408</v>
      </c>
      <c r="AG234" s="31"/>
    </row>
    <row r="235" spans="1:33" x14ac:dyDescent="0.3">
      <c r="A235" s="4">
        <v>56</v>
      </c>
      <c r="B235" s="5" t="s">
        <v>274</v>
      </c>
      <c r="C235" s="5" t="s">
        <v>47</v>
      </c>
      <c r="D235" s="5" t="s">
        <v>405</v>
      </c>
      <c r="E235" s="14">
        <v>6.9</v>
      </c>
      <c r="F235" s="14">
        <v>6.7</v>
      </c>
      <c r="G235" s="14">
        <v>6.8</v>
      </c>
      <c r="H235" s="14">
        <v>6.7</v>
      </c>
      <c r="I235" s="14">
        <v>8.85</v>
      </c>
      <c r="J235" s="18"/>
      <c r="K235" s="20"/>
      <c r="L235" s="14">
        <v>6.6</v>
      </c>
      <c r="M235" s="14">
        <v>6.6</v>
      </c>
      <c r="N235" s="14">
        <v>6.5</v>
      </c>
      <c r="O235" s="14">
        <v>6.7</v>
      </c>
      <c r="P235" s="14">
        <v>8.6</v>
      </c>
      <c r="Q235" s="14">
        <v>0.7</v>
      </c>
      <c r="R235" s="18"/>
      <c r="T235" s="21">
        <f t="shared" si="24"/>
        <v>22.35</v>
      </c>
      <c r="U235" s="22">
        <f t="shared" si="25"/>
        <v>22.35</v>
      </c>
      <c r="V235" s="21">
        <f t="shared" si="26"/>
        <v>21.799999999999997</v>
      </c>
      <c r="W235" s="21">
        <f t="shared" si="27"/>
        <v>22.499999999999996</v>
      </c>
      <c r="X235" s="22">
        <f t="shared" si="28"/>
        <v>22.499999999999996</v>
      </c>
      <c r="Y235" s="21">
        <f t="shared" si="29"/>
        <v>44.15</v>
      </c>
      <c r="Z235" s="21">
        <f t="shared" si="30"/>
        <v>44.849999999999994</v>
      </c>
      <c r="AA235" s="22">
        <f t="shared" si="31"/>
        <v>44.849999999999994</v>
      </c>
      <c r="AB235" s="21">
        <v>84.622641509433947</v>
      </c>
      <c r="AC235" s="21">
        <v>85.728155339805824</v>
      </c>
      <c r="AD235" s="21">
        <v>82.139534883720927</v>
      </c>
      <c r="AE235" s="5" t="s">
        <v>408</v>
      </c>
      <c r="AF235" s="3" t="s">
        <v>408</v>
      </c>
      <c r="AG235" s="31"/>
    </row>
    <row r="236" spans="1:33" x14ac:dyDescent="0.3">
      <c r="A236" s="4">
        <v>57</v>
      </c>
      <c r="B236" s="5" t="s">
        <v>275</v>
      </c>
      <c r="C236" s="5" t="s">
        <v>41</v>
      </c>
      <c r="D236" s="5" t="s">
        <v>405</v>
      </c>
      <c r="E236" s="14">
        <v>5.6</v>
      </c>
      <c r="F236" s="14">
        <v>5.5</v>
      </c>
      <c r="G236" s="14">
        <v>5.3</v>
      </c>
      <c r="H236" s="14">
        <v>5.9</v>
      </c>
      <c r="I236" s="14">
        <v>6.7</v>
      </c>
      <c r="J236" s="18"/>
      <c r="K236" s="20"/>
      <c r="L236" s="14">
        <v>8</v>
      </c>
      <c r="M236" s="14">
        <v>8.1</v>
      </c>
      <c r="N236" s="14">
        <v>7.9</v>
      </c>
      <c r="O236" s="14">
        <v>8.1999999999999993</v>
      </c>
      <c r="P236" s="14">
        <v>9.25</v>
      </c>
      <c r="Q236" s="14">
        <v>1.2</v>
      </c>
      <c r="R236" s="18"/>
      <c r="T236" s="21">
        <f t="shared" si="24"/>
        <v>17.799999999999997</v>
      </c>
      <c r="U236" s="22">
        <f t="shared" si="25"/>
        <v>17.799999999999997</v>
      </c>
      <c r="V236" s="21">
        <f t="shared" si="26"/>
        <v>25.350000000000005</v>
      </c>
      <c r="W236" s="21">
        <f t="shared" si="27"/>
        <v>26.550000000000004</v>
      </c>
      <c r="X236" s="22">
        <f t="shared" si="28"/>
        <v>26.550000000000004</v>
      </c>
      <c r="Y236" s="21">
        <f t="shared" si="29"/>
        <v>43.150000000000006</v>
      </c>
      <c r="Z236" s="21">
        <f t="shared" si="30"/>
        <v>44.35</v>
      </c>
      <c r="AA236" s="22">
        <f t="shared" si="31"/>
        <v>44.35</v>
      </c>
      <c r="AB236" s="21">
        <v>83.679245283018872</v>
      </c>
      <c r="AC236" s="21">
        <v>83.786407766990294</v>
      </c>
      <c r="AD236" s="21">
        <v>80.279069767441868</v>
      </c>
      <c r="AE236" s="5" t="s">
        <v>409</v>
      </c>
      <c r="AF236" s="3" t="s">
        <v>408</v>
      </c>
      <c r="AG236" s="31"/>
    </row>
    <row r="237" spans="1:33" x14ac:dyDescent="0.3">
      <c r="A237" s="4">
        <v>58</v>
      </c>
      <c r="B237" s="5" t="s">
        <v>276</v>
      </c>
      <c r="C237" s="5" t="s">
        <v>159</v>
      </c>
      <c r="D237" s="5" t="s">
        <v>405</v>
      </c>
      <c r="E237" s="14">
        <v>7.6</v>
      </c>
      <c r="F237" s="14">
        <v>7.7</v>
      </c>
      <c r="G237" s="14">
        <v>7.8</v>
      </c>
      <c r="H237" s="14">
        <v>8</v>
      </c>
      <c r="I237" s="14">
        <v>9.6</v>
      </c>
      <c r="J237" s="18"/>
      <c r="K237" s="20"/>
      <c r="L237" s="14">
        <v>5.6</v>
      </c>
      <c r="M237" s="14">
        <v>5.6</v>
      </c>
      <c r="N237" s="14">
        <v>5.7</v>
      </c>
      <c r="O237" s="14">
        <v>5.7</v>
      </c>
      <c r="P237" s="14">
        <v>6.95</v>
      </c>
      <c r="Q237" s="14">
        <v>0.5</v>
      </c>
      <c r="R237" s="18"/>
      <c r="T237" s="21">
        <f t="shared" si="24"/>
        <v>25.1</v>
      </c>
      <c r="U237" s="22">
        <f t="shared" si="25"/>
        <v>25.1</v>
      </c>
      <c r="V237" s="21">
        <f t="shared" si="26"/>
        <v>18.25</v>
      </c>
      <c r="W237" s="21">
        <f t="shared" si="27"/>
        <v>18.75</v>
      </c>
      <c r="X237" s="22">
        <f t="shared" si="28"/>
        <v>18.75</v>
      </c>
      <c r="Y237" s="21">
        <f t="shared" si="29"/>
        <v>43.35</v>
      </c>
      <c r="Z237" s="21">
        <f t="shared" si="30"/>
        <v>43.85</v>
      </c>
      <c r="AA237" s="22">
        <f t="shared" si="31"/>
        <v>43.85</v>
      </c>
      <c r="AB237" s="21">
        <v>82.735849056603769</v>
      </c>
      <c r="AC237" s="21">
        <v>84.174757281553397</v>
      </c>
      <c r="AD237" s="21">
        <v>80.651162790697668</v>
      </c>
      <c r="AE237" s="5" t="s">
        <v>409</v>
      </c>
      <c r="AF237" s="3" t="s">
        <v>408</v>
      </c>
      <c r="AG237" s="31"/>
    </row>
    <row r="238" spans="1:33" x14ac:dyDescent="0.3">
      <c r="A238" s="4">
        <v>59</v>
      </c>
      <c r="B238" s="5" t="s">
        <v>277</v>
      </c>
      <c r="C238" s="5" t="s">
        <v>29</v>
      </c>
      <c r="D238" s="5" t="s">
        <v>405</v>
      </c>
      <c r="E238" s="14">
        <v>6.7</v>
      </c>
      <c r="F238" s="14">
        <v>6.6</v>
      </c>
      <c r="G238" s="14">
        <v>6.1</v>
      </c>
      <c r="H238" s="14">
        <v>6.3</v>
      </c>
      <c r="I238" s="14">
        <v>8.6999999999999993</v>
      </c>
      <c r="J238" s="18"/>
      <c r="K238" s="20"/>
      <c r="L238" s="14">
        <v>6</v>
      </c>
      <c r="M238" s="14">
        <v>6.4</v>
      </c>
      <c r="N238" s="14">
        <v>6.2</v>
      </c>
      <c r="O238" s="14">
        <v>6.6</v>
      </c>
      <c r="P238" s="14">
        <v>8.65</v>
      </c>
      <c r="Q238" s="14">
        <v>0.7</v>
      </c>
      <c r="R238" s="18"/>
      <c r="T238" s="21">
        <f t="shared" si="24"/>
        <v>21.6</v>
      </c>
      <c r="U238" s="22">
        <f t="shared" si="25"/>
        <v>21.6</v>
      </c>
      <c r="V238" s="21">
        <f t="shared" si="26"/>
        <v>21.250000000000004</v>
      </c>
      <c r="W238" s="21">
        <f t="shared" si="27"/>
        <v>21.950000000000003</v>
      </c>
      <c r="X238" s="22">
        <f t="shared" si="28"/>
        <v>21.950000000000003</v>
      </c>
      <c r="Y238" s="21">
        <f t="shared" si="29"/>
        <v>42.850000000000009</v>
      </c>
      <c r="Z238" s="21">
        <f t="shared" si="30"/>
        <v>43.550000000000004</v>
      </c>
      <c r="AA238" s="22">
        <f t="shared" si="31"/>
        <v>43.550000000000004</v>
      </c>
      <c r="AB238" s="21">
        <v>82.169811320754732</v>
      </c>
      <c r="AC238" s="21">
        <v>83.203883495145647</v>
      </c>
      <c r="AD238" s="21">
        <v>79.720930232558146</v>
      </c>
      <c r="AE238" s="5" t="s">
        <v>408</v>
      </c>
      <c r="AF238" s="3" t="s">
        <v>408</v>
      </c>
      <c r="AG238" s="31"/>
    </row>
    <row r="239" spans="1:33" x14ac:dyDescent="0.3">
      <c r="A239" s="4">
        <v>60</v>
      </c>
      <c r="B239" s="5" t="s">
        <v>278</v>
      </c>
      <c r="C239" s="5" t="s">
        <v>142</v>
      </c>
      <c r="D239" s="5" t="s">
        <v>405</v>
      </c>
      <c r="E239" s="14">
        <v>5.9</v>
      </c>
      <c r="F239" s="14">
        <v>5.0999999999999996</v>
      </c>
      <c r="G239" s="14">
        <v>5</v>
      </c>
      <c r="H239" s="14">
        <v>5.0999999999999996</v>
      </c>
      <c r="I239" s="14">
        <v>7.55</v>
      </c>
      <c r="J239" s="18"/>
      <c r="K239" s="20"/>
      <c r="L239" s="14">
        <v>7</v>
      </c>
      <c r="M239" s="14">
        <v>7</v>
      </c>
      <c r="N239" s="14">
        <v>7.1</v>
      </c>
      <c r="O239" s="14">
        <v>7</v>
      </c>
      <c r="P239" s="14">
        <v>9.5</v>
      </c>
      <c r="Q239" s="14">
        <v>1.2</v>
      </c>
      <c r="R239" s="18"/>
      <c r="T239" s="21">
        <f t="shared" si="24"/>
        <v>17.75</v>
      </c>
      <c r="U239" s="22">
        <f t="shared" si="25"/>
        <v>17.75</v>
      </c>
      <c r="V239" s="21">
        <f t="shared" si="26"/>
        <v>23.5</v>
      </c>
      <c r="W239" s="21">
        <f t="shared" si="27"/>
        <v>24.7</v>
      </c>
      <c r="X239" s="22">
        <f t="shared" si="28"/>
        <v>24.7</v>
      </c>
      <c r="Y239" s="21">
        <f t="shared" si="29"/>
        <v>41.25</v>
      </c>
      <c r="Z239" s="21">
        <f t="shared" si="30"/>
        <v>42.45</v>
      </c>
      <c r="AA239" s="22">
        <f t="shared" si="31"/>
        <v>42.45</v>
      </c>
      <c r="AB239" s="21">
        <v>80.094339622641513</v>
      </c>
      <c r="AC239" s="21">
        <v>80.097087378640779</v>
      </c>
      <c r="AD239" s="21">
        <v>76.744186046511629</v>
      </c>
      <c r="AE239" s="5" t="s">
        <v>409</v>
      </c>
      <c r="AF239" s="3" t="s">
        <v>408</v>
      </c>
      <c r="AG239" s="31"/>
    </row>
    <row r="240" spans="1:33" x14ac:dyDescent="0.3">
      <c r="A240" s="4">
        <v>61</v>
      </c>
      <c r="B240" s="5" t="s">
        <v>279</v>
      </c>
      <c r="C240" s="5" t="s">
        <v>36</v>
      </c>
      <c r="D240" s="5" t="s">
        <v>405</v>
      </c>
      <c r="E240" s="14">
        <v>4.4000000000000004</v>
      </c>
      <c r="F240" s="14">
        <v>4.5</v>
      </c>
      <c r="G240" s="14">
        <v>4.8</v>
      </c>
      <c r="H240" s="14">
        <v>4.5999999999999996</v>
      </c>
      <c r="I240" s="14">
        <v>5.75</v>
      </c>
      <c r="J240" s="18"/>
      <c r="K240" s="20"/>
      <c r="L240" s="14">
        <v>7.7</v>
      </c>
      <c r="M240" s="14">
        <v>7.6</v>
      </c>
      <c r="N240" s="14">
        <v>7.3</v>
      </c>
      <c r="O240" s="14">
        <v>7.5</v>
      </c>
      <c r="P240" s="14">
        <v>9.8000000000000007</v>
      </c>
      <c r="Q240" s="14">
        <v>1.2</v>
      </c>
      <c r="R240" s="18"/>
      <c r="T240" s="21">
        <f t="shared" si="24"/>
        <v>14.849999999999998</v>
      </c>
      <c r="U240" s="22">
        <f t="shared" si="25"/>
        <v>14.849999999999998</v>
      </c>
      <c r="V240" s="21">
        <f t="shared" si="26"/>
        <v>24.900000000000002</v>
      </c>
      <c r="W240" s="21">
        <f t="shared" si="27"/>
        <v>26.1</v>
      </c>
      <c r="X240" s="22">
        <f t="shared" si="28"/>
        <v>26.1</v>
      </c>
      <c r="Y240" s="21">
        <f t="shared" si="29"/>
        <v>39.75</v>
      </c>
      <c r="Z240" s="21">
        <f t="shared" si="30"/>
        <v>40.950000000000003</v>
      </c>
      <c r="AA240" s="22">
        <f t="shared" si="31"/>
        <v>40.950000000000003</v>
      </c>
      <c r="AB240" s="21">
        <v>77.264150943396231</v>
      </c>
      <c r="AC240" s="21">
        <v>77.184466019417471</v>
      </c>
      <c r="AD240" s="21">
        <v>73.95348837209302</v>
      </c>
      <c r="AE240" s="5" t="s">
        <v>409</v>
      </c>
      <c r="AF240" s="3" t="s">
        <v>408</v>
      </c>
      <c r="AG240" s="31"/>
    </row>
    <row r="241" spans="1:33" x14ac:dyDescent="0.3">
      <c r="A241" s="4">
        <v>62</v>
      </c>
      <c r="B241" s="5" t="s">
        <v>280</v>
      </c>
      <c r="C241" s="5" t="s">
        <v>36</v>
      </c>
      <c r="D241" s="5" t="s">
        <v>405</v>
      </c>
      <c r="E241" s="14">
        <v>4.5999999999999996</v>
      </c>
      <c r="F241" s="14">
        <v>4.5999999999999996</v>
      </c>
      <c r="G241" s="14">
        <v>4.4000000000000004</v>
      </c>
      <c r="H241" s="14">
        <v>4.5</v>
      </c>
      <c r="I241" s="14">
        <v>5.5</v>
      </c>
      <c r="J241" s="18"/>
      <c r="K241" s="20"/>
      <c r="L241" s="14">
        <v>7.5</v>
      </c>
      <c r="M241" s="14">
        <v>7.4</v>
      </c>
      <c r="N241" s="14">
        <v>7.2</v>
      </c>
      <c r="O241" s="14">
        <v>7.2</v>
      </c>
      <c r="P241" s="14">
        <v>9.6999999999999993</v>
      </c>
      <c r="Q241" s="14">
        <v>1.5</v>
      </c>
      <c r="R241" s="18"/>
      <c r="T241" s="21">
        <f t="shared" si="24"/>
        <v>14.600000000000001</v>
      </c>
      <c r="U241" s="22">
        <f t="shared" si="25"/>
        <v>14.600000000000001</v>
      </c>
      <c r="V241" s="21">
        <f t="shared" si="26"/>
        <v>24.3</v>
      </c>
      <c r="W241" s="21">
        <f t="shared" si="27"/>
        <v>25.8</v>
      </c>
      <c r="X241" s="22">
        <f t="shared" si="28"/>
        <v>25.8</v>
      </c>
      <c r="Y241" s="21">
        <f t="shared" si="29"/>
        <v>38.900000000000006</v>
      </c>
      <c r="Z241" s="21">
        <f t="shared" si="30"/>
        <v>40.400000000000006</v>
      </c>
      <c r="AA241" s="22">
        <f t="shared" si="31"/>
        <v>40.400000000000006</v>
      </c>
      <c r="AB241" s="21">
        <v>76.226415094339629</v>
      </c>
      <c r="AC241" s="21">
        <v>75.533980582524279</v>
      </c>
      <c r="AD241" s="21">
        <v>72.372093023255829</v>
      </c>
      <c r="AE241" s="5" t="s">
        <v>409</v>
      </c>
      <c r="AF241" s="3" t="s">
        <v>408</v>
      </c>
      <c r="AG241" s="31"/>
    </row>
    <row r="242" spans="1:33" x14ac:dyDescent="0.3">
      <c r="A242" s="4">
        <v>63</v>
      </c>
      <c r="B242" s="5" t="s">
        <v>281</v>
      </c>
      <c r="C242" s="5" t="s">
        <v>32</v>
      </c>
      <c r="D242" s="5" t="s">
        <v>405</v>
      </c>
      <c r="E242" s="14">
        <v>5.7</v>
      </c>
      <c r="F242" s="14">
        <v>5.2</v>
      </c>
      <c r="G242" s="14">
        <v>5.0999999999999996</v>
      </c>
      <c r="H242" s="14">
        <v>5.0999999999999996</v>
      </c>
      <c r="I242" s="14">
        <v>6.8</v>
      </c>
      <c r="J242" s="18"/>
      <c r="K242" s="20"/>
      <c r="L242" s="14">
        <v>6.8</v>
      </c>
      <c r="M242" s="14">
        <v>6.8</v>
      </c>
      <c r="N242" s="14">
        <v>6.1</v>
      </c>
      <c r="O242" s="14">
        <v>6.6</v>
      </c>
      <c r="P242" s="14">
        <v>8.8000000000000007</v>
      </c>
      <c r="Q242" s="14">
        <v>0.7</v>
      </c>
      <c r="R242" s="18"/>
      <c r="T242" s="21">
        <f t="shared" si="24"/>
        <v>17.100000000000001</v>
      </c>
      <c r="U242" s="22">
        <f t="shared" si="25"/>
        <v>17.100000000000001</v>
      </c>
      <c r="V242" s="21">
        <f t="shared" si="26"/>
        <v>22.199999999999996</v>
      </c>
      <c r="W242" s="21">
        <f t="shared" si="27"/>
        <v>22.899999999999995</v>
      </c>
      <c r="X242" s="22">
        <f t="shared" si="28"/>
        <v>22.899999999999995</v>
      </c>
      <c r="Y242" s="21">
        <f t="shared" si="29"/>
        <v>39.299999999999997</v>
      </c>
      <c r="Z242" s="21">
        <f t="shared" si="30"/>
        <v>40</v>
      </c>
      <c r="AA242" s="22">
        <f t="shared" si="31"/>
        <v>40</v>
      </c>
      <c r="AB242" s="21">
        <v>75.471698113207552</v>
      </c>
      <c r="AC242" s="21">
        <v>76.310679611650471</v>
      </c>
      <c r="AD242" s="21">
        <v>73.11627906976743</v>
      </c>
      <c r="AE242" s="5" t="s">
        <v>409</v>
      </c>
      <c r="AF242" s="3" t="s">
        <v>408</v>
      </c>
      <c r="AG242" s="31"/>
    </row>
    <row r="243" spans="1:33" x14ac:dyDescent="0.3">
      <c r="A243" s="4">
        <v>64</v>
      </c>
      <c r="B243" s="5" t="s">
        <v>282</v>
      </c>
      <c r="C243" s="5" t="s">
        <v>63</v>
      </c>
      <c r="D243" s="5" t="s">
        <v>405</v>
      </c>
      <c r="E243" s="14">
        <v>6.5</v>
      </c>
      <c r="F243" s="14">
        <v>6.4</v>
      </c>
      <c r="G243" s="14">
        <v>6.6</v>
      </c>
      <c r="H243" s="14">
        <v>6</v>
      </c>
      <c r="I243" s="14">
        <v>8.8000000000000007</v>
      </c>
      <c r="J243" s="18"/>
      <c r="K243" s="20"/>
      <c r="L243" s="14">
        <v>2.9</v>
      </c>
      <c r="M243" s="14">
        <v>2.8</v>
      </c>
      <c r="N243" s="14">
        <v>2.9</v>
      </c>
      <c r="O243" s="14">
        <v>2.9</v>
      </c>
      <c r="P243" s="14">
        <v>3.9</v>
      </c>
      <c r="Q243" s="14">
        <v>0.3</v>
      </c>
      <c r="R243" s="18"/>
      <c r="T243" s="21">
        <f t="shared" si="24"/>
        <v>21.700000000000003</v>
      </c>
      <c r="U243" s="22">
        <f t="shared" si="25"/>
        <v>21.700000000000003</v>
      </c>
      <c r="V243" s="21">
        <f t="shared" si="26"/>
        <v>9.6999999999999993</v>
      </c>
      <c r="W243" s="21">
        <f t="shared" si="27"/>
        <v>10</v>
      </c>
      <c r="X243" s="22">
        <f t="shared" si="28"/>
        <v>10</v>
      </c>
      <c r="Y243" s="21">
        <f t="shared" si="29"/>
        <v>31.400000000000002</v>
      </c>
      <c r="Z243" s="21">
        <f t="shared" si="30"/>
        <v>31.700000000000003</v>
      </c>
      <c r="AA243" s="22">
        <f t="shared" si="31"/>
        <v>31.700000000000003</v>
      </c>
      <c r="AB243" s="21">
        <v>59.811320754716988</v>
      </c>
      <c r="AC243" s="21">
        <v>60.970873786407779</v>
      </c>
      <c r="AD243" s="21">
        <v>58.418604651162795</v>
      </c>
      <c r="AE243" s="5" t="s">
        <v>408</v>
      </c>
      <c r="AF243" s="3" t="s">
        <v>408</v>
      </c>
      <c r="AG243" s="31"/>
    </row>
    <row r="244" spans="1:33" x14ac:dyDescent="0.3">
      <c r="A244" s="4">
        <v>65</v>
      </c>
      <c r="B244" s="5" t="s">
        <v>283</v>
      </c>
      <c r="C244" s="5" t="s">
        <v>124</v>
      </c>
      <c r="D244" s="5" t="s">
        <v>405</v>
      </c>
      <c r="E244" s="14">
        <v>4.5999999999999996</v>
      </c>
      <c r="F244" s="14">
        <v>4</v>
      </c>
      <c r="G244" s="14">
        <v>4.2</v>
      </c>
      <c r="H244" s="14">
        <v>4</v>
      </c>
      <c r="I244" s="14">
        <v>5.55</v>
      </c>
      <c r="J244" s="18"/>
      <c r="K244" s="20"/>
      <c r="L244" s="14">
        <v>2.9</v>
      </c>
      <c r="M244" s="14">
        <v>2.9</v>
      </c>
      <c r="N244" s="14">
        <v>2.9</v>
      </c>
      <c r="O244" s="14">
        <v>2.9</v>
      </c>
      <c r="P244" s="14">
        <v>3.95</v>
      </c>
      <c r="Q244" s="14">
        <v>0.3</v>
      </c>
      <c r="R244" s="18"/>
      <c r="T244" s="21">
        <f t="shared" si="24"/>
        <v>13.75</v>
      </c>
      <c r="U244" s="22">
        <f t="shared" si="25"/>
        <v>13.75</v>
      </c>
      <c r="V244" s="21">
        <f t="shared" si="26"/>
        <v>9.75</v>
      </c>
      <c r="W244" s="21">
        <f t="shared" si="27"/>
        <v>10.050000000000001</v>
      </c>
      <c r="X244" s="22">
        <f t="shared" si="28"/>
        <v>10.050000000000001</v>
      </c>
      <c r="Y244" s="21">
        <f t="shared" si="29"/>
        <v>23.5</v>
      </c>
      <c r="Z244" s="21">
        <f t="shared" si="30"/>
        <v>23.8</v>
      </c>
      <c r="AA244" s="22">
        <f t="shared" si="31"/>
        <v>23.8</v>
      </c>
      <c r="AB244" s="21">
        <v>44.905660377358494</v>
      </c>
      <c r="AC244" s="21">
        <v>45.631067961165051</v>
      </c>
      <c r="AD244" s="21">
        <v>43.720930232558139</v>
      </c>
      <c r="AE244" s="5" t="s">
        <v>409</v>
      </c>
      <c r="AF244" s="3" t="s">
        <v>408</v>
      </c>
      <c r="AG244" s="31"/>
    </row>
    <row r="245" spans="1:33" x14ac:dyDescent="0.3">
      <c r="A245" s="24" t="s">
        <v>408</v>
      </c>
      <c r="B245" s="5" t="s">
        <v>284</v>
      </c>
      <c r="C245" s="5" t="s">
        <v>29</v>
      </c>
      <c r="D245" s="5" t="s">
        <v>405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/>
      <c r="K245" s="20"/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/>
      <c r="T245" s="21">
        <f t="shared" si="24"/>
        <v>0</v>
      </c>
      <c r="U245" s="22">
        <f t="shared" si="25"/>
        <v>0</v>
      </c>
      <c r="V245" s="21">
        <f t="shared" si="26"/>
        <v>0</v>
      </c>
      <c r="W245" s="21">
        <f t="shared" si="27"/>
        <v>0</v>
      </c>
      <c r="X245" s="22">
        <f t="shared" si="28"/>
        <v>0</v>
      </c>
      <c r="Y245" s="21">
        <f t="shared" si="29"/>
        <v>0</v>
      </c>
      <c r="Z245" s="21">
        <f t="shared" si="30"/>
        <v>0</v>
      </c>
      <c r="AA245" s="22">
        <f t="shared" si="31"/>
        <v>0</v>
      </c>
      <c r="AB245" s="21">
        <v>0</v>
      </c>
      <c r="AC245" s="21">
        <v>0</v>
      </c>
      <c r="AD245" s="21">
        <v>0</v>
      </c>
      <c r="AE245" s="5" t="s">
        <v>408</v>
      </c>
      <c r="AF245" s="3" t="s">
        <v>408</v>
      </c>
      <c r="AG245" s="31"/>
    </row>
    <row r="246" spans="1:33" x14ac:dyDescent="0.3">
      <c r="A246" s="24" t="s">
        <v>408</v>
      </c>
      <c r="B246" s="5" t="s">
        <v>285</v>
      </c>
      <c r="C246" s="5" t="s">
        <v>36</v>
      </c>
      <c r="D246" s="5" t="s">
        <v>405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18"/>
      <c r="K246" s="20"/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/>
      <c r="T246" s="21">
        <f t="shared" si="24"/>
        <v>0</v>
      </c>
      <c r="U246" s="22">
        <f t="shared" si="25"/>
        <v>0</v>
      </c>
      <c r="V246" s="21">
        <f t="shared" si="26"/>
        <v>0</v>
      </c>
      <c r="W246" s="21">
        <f t="shared" si="27"/>
        <v>0</v>
      </c>
      <c r="X246" s="22">
        <f t="shared" si="28"/>
        <v>0</v>
      </c>
      <c r="Y246" s="21">
        <f t="shared" si="29"/>
        <v>0</v>
      </c>
      <c r="Z246" s="21">
        <f t="shared" si="30"/>
        <v>0</v>
      </c>
      <c r="AA246" s="22">
        <f t="shared" si="31"/>
        <v>0</v>
      </c>
      <c r="AB246" s="21">
        <v>0</v>
      </c>
      <c r="AC246" s="21">
        <v>0</v>
      </c>
      <c r="AD246" s="21">
        <v>0</v>
      </c>
      <c r="AE246" s="5" t="s">
        <v>409</v>
      </c>
      <c r="AF246" s="3" t="s">
        <v>408</v>
      </c>
      <c r="AG246" s="31"/>
    </row>
    <row r="247" spans="1:33" x14ac:dyDescent="0.3">
      <c r="A247" s="24" t="s">
        <v>408</v>
      </c>
      <c r="B247" s="5" t="s">
        <v>286</v>
      </c>
      <c r="C247" s="5" t="s">
        <v>39</v>
      </c>
      <c r="D247" s="5" t="s">
        <v>405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18"/>
      <c r="K247" s="20"/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0</v>
      </c>
      <c r="R247" s="18"/>
      <c r="T247" s="21">
        <f t="shared" si="24"/>
        <v>0</v>
      </c>
      <c r="U247" s="22">
        <f t="shared" si="25"/>
        <v>0</v>
      </c>
      <c r="V247" s="21">
        <f t="shared" si="26"/>
        <v>0</v>
      </c>
      <c r="W247" s="21">
        <f t="shared" si="27"/>
        <v>0</v>
      </c>
      <c r="X247" s="22">
        <f t="shared" si="28"/>
        <v>0</v>
      </c>
      <c r="Y247" s="21">
        <f t="shared" si="29"/>
        <v>0</v>
      </c>
      <c r="Z247" s="21">
        <f t="shared" si="30"/>
        <v>0</v>
      </c>
      <c r="AA247" s="22">
        <f t="shared" si="31"/>
        <v>0</v>
      </c>
      <c r="AB247" s="21">
        <v>0</v>
      </c>
      <c r="AC247" s="21">
        <v>0</v>
      </c>
      <c r="AD247" s="21">
        <v>0</v>
      </c>
      <c r="AE247" s="5" t="s">
        <v>409</v>
      </c>
      <c r="AF247" s="3" t="s">
        <v>408</v>
      </c>
      <c r="AG247" s="31"/>
    </row>
    <row r="248" spans="1:33" x14ac:dyDescent="0.3">
      <c r="A248" s="24" t="s">
        <v>408</v>
      </c>
      <c r="B248" s="5" t="s">
        <v>287</v>
      </c>
      <c r="C248" s="5" t="s">
        <v>89</v>
      </c>
      <c r="D248" s="5" t="s">
        <v>405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18"/>
      <c r="K248" s="20"/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/>
      <c r="T248" s="21">
        <f t="shared" si="24"/>
        <v>0</v>
      </c>
      <c r="U248" s="22">
        <f t="shared" si="25"/>
        <v>0</v>
      </c>
      <c r="V248" s="21">
        <f t="shared" si="26"/>
        <v>0</v>
      </c>
      <c r="W248" s="21">
        <f t="shared" si="27"/>
        <v>0</v>
      </c>
      <c r="X248" s="22">
        <f t="shared" si="28"/>
        <v>0</v>
      </c>
      <c r="Y248" s="21">
        <f t="shared" si="29"/>
        <v>0</v>
      </c>
      <c r="Z248" s="21">
        <f t="shared" si="30"/>
        <v>0</v>
      </c>
      <c r="AA248" s="22">
        <f t="shared" si="31"/>
        <v>0</v>
      </c>
      <c r="AB248" s="21">
        <v>0</v>
      </c>
      <c r="AC248" s="21">
        <v>0</v>
      </c>
      <c r="AD248" s="21">
        <v>0</v>
      </c>
      <c r="AE248" s="5" t="s">
        <v>408</v>
      </c>
      <c r="AF248" s="3" t="s">
        <v>410</v>
      </c>
      <c r="AG248" s="31"/>
    </row>
    <row r="249" spans="1:33" x14ac:dyDescent="0.3">
      <c r="A249" s="24" t="s">
        <v>408</v>
      </c>
      <c r="B249" s="5" t="s">
        <v>288</v>
      </c>
      <c r="C249" s="5" t="s">
        <v>41</v>
      </c>
      <c r="D249" s="5" t="s">
        <v>405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/>
      <c r="K249" s="20"/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0</v>
      </c>
      <c r="R249" s="18"/>
      <c r="T249" s="21">
        <f t="shared" si="24"/>
        <v>0</v>
      </c>
      <c r="U249" s="22">
        <f t="shared" si="25"/>
        <v>0</v>
      </c>
      <c r="V249" s="21">
        <f t="shared" si="26"/>
        <v>0</v>
      </c>
      <c r="W249" s="21">
        <f t="shared" si="27"/>
        <v>0</v>
      </c>
      <c r="X249" s="22">
        <f t="shared" si="28"/>
        <v>0</v>
      </c>
      <c r="Y249" s="21">
        <f t="shared" si="29"/>
        <v>0</v>
      </c>
      <c r="Z249" s="21">
        <f t="shared" si="30"/>
        <v>0</v>
      </c>
      <c r="AA249" s="22">
        <f t="shared" si="31"/>
        <v>0</v>
      </c>
      <c r="AB249" s="21">
        <v>0</v>
      </c>
      <c r="AC249" s="21">
        <v>0</v>
      </c>
      <c r="AD249" s="21">
        <v>0</v>
      </c>
      <c r="AE249" s="5" t="s">
        <v>409</v>
      </c>
      <c r="AF249" s="3" t="s">
        <v>408</v>
      </c>
      <c r="AG249" s="31"/>
    </row>
    <row r="250" spans="1:33" x14ac:dyDescent="0.3">
      <c r="A250" s="24" t="s">
        <v>408</v>
      </c>
      <c r="B250" s="5" t="s">
        <v>289</v>
      </c>
      <c r="C250" s="5" t="s">
        <v>47</v>
      </c>
      <c r="D250" s="5" t="s">
        <v>405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/>
      <c r="K250" s="20"/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/>
      <c r="T250" s="21">
        <f t="shared" si="24"/>
        <v>0</v>
      </c>
      <c r="U250" s="22">
        <f t="shared" si="25"/>
        <v>0</v>
      </c>
      <c r="V250" s="21">
        <f t="shared" si="26"/>
        <v>0</v>
      </c>
      <c r="W250" s="21">
        <f t="shared" si="27"/>
        <v>0</v>
      </c>
      <c r="X250" s="22">
        <f t="shared" si="28"/>
        <v>0</v>
      </c>
      <c r="Y250" s="21">
        <f t="shared" si="29"/>
        <v>0</v>
      </c>
      <c r="Z250" s="21">
        <f t="shared" si="30"/>
        <v>0</v>
      </c>
      <c r="AA250" s="22">
        <f t="shared" si="31"/>
        <v>0</v>
      </c>
      <c r="AB250" s="21">
        <v>0</v>
      </c>
      <c r="AC250" s="21">
        <v>0</v>
      </c>
      <c r="AD250" s="21">
        <v>0</v>
      </c>
      <c r="AE250" s="5" t="s">
        <v>408</v>
      </c>
      <c r="AF250" s="3" t="s">
        <v>408</v>
      </c>
      <c r="AG250" s="31"/>
    </row>
    <row r="251" spans="1:33" x14ac:dyDescent="0.3">
      <c r="A251" s="24" t="s">
        <v>408</v>
      </c>
      <c r="B251" s="5" t="s">
        <v>290</v>
      </c>
      <c r="C251" s="5" t="s">
        <v>36</v>
      </c>
      <c r="D251" s="5" t="s">
        <v>405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/>
      <c r="K251" s="20"/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/>
      <c r="T251" s="21">
        <f t="shared" si="24"/>
        <v>0</v>
      </c>
      <c r="U251" s="22">
        <f t="shared" si="25"/>
        <v>0</v>
      </c>
      <c r="V251" s="21">
        <f t="shared" si="26"/>
        <v>0</v>
      </c>
      <c r="W251" s="21">
        <f t="shared" si="27"/>
        <v>0</v>
      </c>
      <c r="X251" s="22">
        <f t="shared" si="28"/>
        <v>0</v>
      </c>
      <c r="Y251" s="21">
        <f t="shared" si="29"/>
        <v>0</v>
      </c>
      <c r="Z251" s="21">
        <f t="shared" si="30"/>
        <v>0</v>
      </c>
      <c r="AA251" s="22">
        <f t="shared" si="31"/>
        <v>0</v>
      </c>
      <c r="AB251" s="21">
        <v>0</v>
      </c>
      <c r="AC251" s="21">
        <v>0</v>
      </c>
      <c r="AD251" s="21">
        <v>0</v>
      </c>
      <c r="AE251" s="5" t="s">
        <v>409</v>
      </c>
      <c r="AF251" s="3" t="s">
        <v>408</v>
      </c>
      <c r="AG251" s="31"/>
    </row>
    <row r="252" spans="1:33" x14ac:dyDescent="0.3">
      <c r="A252" s="24" t="s">
        <v>408</v>
      </c>
      <c r="B252" s="5" t="s">
        <v>291</v>
      </c>
      <c r="C252" s="5" t="s">
        <v>53</v>
      </c>
      <c r="D252" s="5" t="s">
        <v>405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18"/>
      <c r="K252" s="20"/>
      <c r="L252" s="18">
        <v>0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/>
      <c r="T252" s="21">
        <f t="shared" si="24"/>
        <v>0</v>
      </c>
      <c r="U252" s="22">
        <f t="shared" si="25"/>
        <v>0</v>
      </c>
      <c r="V252" s="21">
        <f t="shared" si="26"/>
        <v>0</v>
      </c>
      <c r="W252" s="21">
        <f t="shared" si="27"/>
        <v>0</v>
      </c>
      <c r="X252" s="22">
        <f t="shared" si="28"/>
        <v>0</v>
      </c>
      <c r="Y252" s="21">
        <f t="shared" si="29"/>
        <v>0</v>
      </c>
      <c r="Z252" s="21">
        <f t="shared" si="30"/>
        <v>0</v>
      </c>
      <c r="AA252" s="22">
        <f t="shared" si="31"/>
        <v>0</v>
      </c>
      <c r="AB252" s="21">
        <v>0</v>
      </c>
      <c r="AC252" s="21">
        <v>0</v>
      </c>
      <c r="AD252" s="21">
        <v>0</v>
      </c>
      <c r="AE252" s="5" t="s">
        <v>408</v>
      </c>
      <c r="AF252" s="3" t="s">
        <v>408</v>
      </c>
      <c r="AG252" s="31"/>
    </row>
    <row r="253" spans="1:33" x14ac:dyDescent="0.3">
      <c r="A253" s="24" t="s">
        <v>408</v>
      </c>
      <c r="B253" s="5" t="s">
        <v>292</v>
      </c>
      <c r="C253" s="5" t="s">
        <v>142</v>
      </c>
      <c r="D253" s="5" t="s">
        <v>405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18"/>
      <c r="K253" s="20"/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18">
        <v>0</v>
      </c>
      <c r="R253" s="18"/>
      <c r="T253" s="21">
        <f t="shared" si="24"/>
        <v>0</v>
      </c>
      <c r="U253" s="22">
        <f t="shared" si="25"/>
        <v>0</v>
      </c>
      <c r="V253" s="21">
        <f t="shared" si="26"/>
        <v>0</v>
      </c>
      <c r="W253" s="21">
        <f t="shared" si="27"/>
        <v>0</v>
      </c>
      <c r="X253" s="22">
        <f t="shared" si="28"/>
        <v>0</v>
      </c>
      <c r="Y253" s="21">
        <f t="shared" si="29"/>
        <v>0</v>
      </c>
      <c r="Z253" s="21">
        <f t="shared" si="30"/>
        <v>0</v>
      </c>
      <c r="AA253" s="22">
        <f t="shared" si="31"/>
        <v>0</v>
      </c>
      <c r="AB253" s="21">
        <v>0</v>
      </c>
      <c r="AC253" s="21">
        <v>0</v>
      </c>
      <c r="AD253" s="21">
        <v>0</v>
      </c>
      <c r="AE253" s="5" t="s">
        <v>409</v>
      </c>
      <c r="AF253" s="3" t="s">
        <v>408</v>
      </c>
      <c r="AG253" s="31"/>
    </row>
    <row r="254" spans="1:33" x14ac:dyDescent="0.3">
      <c r="A254" s="24" t="s">
        <v>408</v>
      </c>
      <c r="B254" s="5" t="s">
        <v>293</v>
      </c>
      <c r="C254" s="5" t="s">
        <v>47</v>
      </c>
      <c r="D254" s="5" t="s">
        <v>405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18"/>
      <c r="K254" s="20"/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/>
      <c r="T254" s="21">
        <f t="shared" si="24"/>
        <v>0</v>
      </c>
      <c r="U254" s="22">
        <f t="shared" si="25"/>
        <v>0</v>
      </c>
      <c r="V254" s="21">
        <f t="shared" si="26"/>
        <v>0</v>
      </c>
      <c r="W254" s="21">
        <f t="shared" si="27"/>
        <v>0</v>
      </c>
      <c r="X254" s="22">
        <f t="shared" si="28"/>
        <v>0</v>
      </c>
      <c r="Y254" s="21">
        <f t="shared" si="29"/>
        <v>0</v>
      </c>
      <c r="Z254" s="21">
        <f t="shared" si="30"/>
        <v>0</v>
      </c>
      <c r="AA254" s="22">
        <f t="shared" si="31"/>
        <v>0</v>
      </c>
      <c r="AB254" s="21">
        <v>0</v>
      </c>
      <c r="AC254" s="21">
        <v>0</v>
      </c>
      <c r="AD254" s="21">
        <v>0</v>
      </c>
      <c r="AE254" s="5" t="s">
        <v>408</v>
      </c>
      <c r="AF254" s="3" t="s">
        <v>408</v>
      </c>
      <c r="AG254" s="31"/>
    </row>
    <row r="255" spans="1:33" x14ac:dyDescent="0.3">
      <c r="A255" s="24" t="s">
        <v>408</v>
      </c>
      <c r="B255" s="5" t="s">
        <v>294</v>
      </c>
      <c r="C255" s="5" t="s">
        <v>63</v>
      </c>
      <c r="D255" s="5" t="s">
        <v>405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18"/>
      <c r="K255" s="20"/>
      <c r="L255" s="18">
        <v>0</v>
      </c>
      <c r="M255" s="18">
        <v>0</v>
      </c>
      <c r="N255" s="18">
        <v>0</v>
      </c>
      <c r="O255" s="18">
        <v>0</v>
      </c>
      <c r="P255" s="18">
        <v>0</v>
      </c>
      <c r="Q255" s="18">
        <v>0</v>
      </c>
      <c r="R255" s="18"/>
      <c r="T255" s="21">
        <f t="shared" si="24"/>
        <v>0</v>
      </c>
      <c r="U255" s="22">
        <f t="shared" si="25"/>
        <v>0</v>
      </c>
      <c r="V255" s="21">
        <f t="shared" si="26"/>
        <v>0</v>
      </c>
      <c r="W255" s="21">
        <f t="shared" si="27"/>
        <v>0</v>
      </c>
      <c r="X255" s="22">
        <f t="shared" si="28"/>
        <v>0</v>
      </c>
      <c r="Y255" s="21">
        <f t="shared" si="29"/>
        <v>0</v>
      </c>
      <c r="Z255" s="21">
        <f t="shared" si="30"/>
        <v>0</v>
      </c>
      <c r="AA255" s="22">
        <f t="shared" si="31"/>
        <v>0</v>
      </c>
      <c r="AB255" s="21">
        <v>0</v>
      </c>
      <c r="AC255" s="21">
        <v>0</v>
      </c>
      <c r="AD255" s="21">
        <v>0</v>
      </c>
      <c r="AE255" s="5" t="s">
        <v>408</v>
      </c>
      <c r="AF255" s="3" t="s">
        <v>408</v>
      </c>
      <c r="AG255" s="31"/>
    </row>
    <row r="256" spans="1:33" x14ac:dyDescent="0.3">
      <c r="A256" s="4"/>
      <c r="B256" s="5"/>
      <c r="C256" s="5"/>
      <c r="D256" s="5"/>
      <c r="E256" s="18"/>
      <c r="F256" s="18"/>
      <c r="G256" s="18"/>
      <c r="H256" s="18"/>
      <c r="I256" s="18"/>
      <c r="J256" s="18"/>
      <c r="K256" s="20"/>
      <c r="L256" s="18"/>
      <c r="M256" s="18"/>
      <c r="N256" s="18"/>
      <c r="O256" s="18"/>
      <c r="P256" s="18"/>
      <c r="Q256" s="18"/>
      <c r="R256" s="18"/>
      <c r="T256" s="21"/>
      <c r="U256" s="22"/>
      <c r="V256" s="21"/>
      <c r="W256" s="21"/>
      <c r="X256" s="22"/>
      <c r="Y256" s="21"/>
      <c r="Z256" s="21"/>
      <c r="AA256" s="22"/>
      <c r="AB256" s="21"/>
      <c r="AC256" s="21"/>
      <c r="AD256" s="21"/>
      <c r="AE256" s="5"/>
      <c r="AG256" s="31"/>
    </row>
    <row r="257" spans="1:33" x14ac:dyDescent="0.3">
      <c r="A257" s="33">
        <v>1</v>
      </c>
      <c r="B257" s="34" t="s">
        <v>295</v>
      </c>
      <c r="C257" s="34" t="s">
        <v>55</v>
      </c>
      <c r="D257" s="35" t="s">
        <v>406</v>
      </c>
      <c r="E257" s="36">
        <v>7.2</v>
      </c>
      <c r="F257" s="36">
        <v>7.1</v>
      </c>
      <c r="G257" s="36">
        <v>7.7</v>
      </c>
      <c r="H257" s="36">
        <v>7.6</v>
      </c>
      <c r="I257" s="36">
        <v>9.9</v>
      </c>
      <c r="J257" s="49"/>
      <c r="K257" s="38"/>
      <c r="L257" s="36">
        <v>8.3000000000000007</v>
      </c>
      <c r="M257" s="36">
        <v>8.1999999999999993</v>
      </c>
      <c r="N257" s="36">
        <v>8</v>
      </c>
      <c r="O257" s="36">
        <v>8.6</v>
      </c>
      <c r="P257" s="36">
        <v>9.8000000000000007</v>
      </c>
      <c r="Q257" s="36">
        <v>0.5</v>
      </c>
      <c r="R257" s="49"/>
      <c r="S257" s="39"/>
      <c r="T257" s="40">
        <f t="shared" si="24"/>
        <v>24.700000000000003</v>
      </c>
      <c r="U257" s="41">
        <f t="shared" si="25"/>
        <v>24.700000000000003</v>
      </c>
      <c r="V257" s="40">
        <f t="shared" si="26"/>
        <v>26.3</v>
      </c>
      <c r="W257" s="40">
        <f t="shared" si="27"/>
        <v>26.8</v>
      </c>
      <c r="X257" s="41">
        <f t="shared" si="28"/>
        <v>26.8</v>
      </c>
      <c r="Y257" s="40">
        <f t="shared" si="29"/>
        <v>51</v>
      </c>
      <c r="Z257" s="40">
        <f t="shared" si="30"/>
        <v>51.5</v>
      </c>
      <c r="AA257" s="41">
        <f t="shared" si="31"/>
        <v>51.5</v>
      </c>
      <c r="AB257" s="40">
        <v>100</v>
      </c>
      <c r="AC257" s="40">
        <v>100</v>
      </c>
      <c r="AD257" s="40">
        <v>94.883720930232556</v>
      </c>
      <c r="AE257" s="35" t="s">
        <v>409</v>
      </c>
      <c r="AF257" s="42" t="s">
        <v>408</v>
      </c>
      <c r="AG257" s="43" t="s">
        <v>492</v>
      </c>
    </row>
    <row r="258" spans="1:33" x14ac:dyDescent="0.3">
      <c r="A258" s="27">
        <v>2</v>
      </c>
      <c r="B258" s="28" t="s">
        <v>296</v>
      </c>
      <c r="C258" s="28" t="s">
        <v>36</v>
      </c>
      <c r="D258" s="5" t="s">
        <v>406</v>
      </c>
      <c r="E258" s="14">
        <v>7.9</v>
      </c>
      <c r="F258" s="14">
        <v>7.8</v>
      </c>
      <c r="G258" s="14">
        <v>7.4</v>
      </c>
      <c r="H258" s="14">
        <v>7.2</v>
      </c>
      <c r="I258" s="14">
        <v>9.75</v>
      </c>
      <c r="J258" s="18"/>
      <c r="K258" s="20"/>
      <c r="L258" s="14">
        <v>7.9</v>
      </c>
      <c r="M258" s="14">
        <v>7.5</v>
      </c>
      <c r="N258" s="14">
        <v>7.6</v>
      </c>
      <c r="O258" s="14">
        <v>7</v>
      </c>
      <c r="P258" s="14">
        <v>9.6999999999999993</v>
      </c>
      <c r="Q258" s="14">
        <v>0.5</v>
      </c>
      <c r="R258" s="18"/>
      <c r="T258" s="21">
        <f t="shared" si="24"/>
        <v>24.950000000000003</v>
      </c>
      <c r="U258" s="22">
        <f t="shared" si="25"/>
        <v>24.950000000000003</v>
      </c>
      <c r="V258" s="21">
        <f t="shared" si="26"/>
        <v>24.799999999999997</v>
      </c>
      <c r="W258" s="21">
        <f t="shared" si="27"/>
        <v>25.299999999999997</v>
      </c>
      <c r="X258" s="22">
        <f t="shared" si="28"/>
        <v>25.299999999999997</v>
      </c>
      <c r="Y258" s="21">
        <f t="shared" si="29"/>
        <v>49.75</v>
      </c>
      <c r="Z258" s="21">
        <f t="shared" si="30"/>
        <v>50.25</v>
      </c>
      <c r="AA258" s="22">
        <f t="shared" si="31"/>
        <v>50.25</v>
      </c>
      <c r="AB258" s="21">
        <v>97.572815533980588</v>
      </c>
      <c r="AC258" s="21">
        <v>97.549019607843135</v>
      </c>
      <c r="AD258" s="21">
        <v>92.558139534883722</v>
      </c>
      <c r="AE258" s="5" t="s">
        <v>409</v>
      </c>
      <c r="AF258" s="3" t="s">
        <v>408</v>
      </c>
      <c r="AG258" s="31"/>
    </row>
    <row r="259" spans="1:33" x14ac:dyDescent="0.3">
      <c r="A259" s="29">
        <v>3</v>
      </c>
      <c r="B259" s="30" t="s">
        <v>297</v>
      </c>
      <c r="C259" s="30" t="s">
        <v>39</v>
      </c>
      <c r="D259" s="5" t="s">
        <v>406</v>
      </c>
      <c r="E259" s="14">
        <v>7.2</v>
      </c>
      <c r="F259" s="14">
        <v>7.1</v>
      </c>
      <c r="G259" s="14">
        <v>7.6</v>
      </c>
      <c r="H259" s="14">
        <v>7.2</v>
      </c>
      <c r="I259" s="14">
        <v>9.8000000000000007</v>
      </c>
      <c r="J259" s="18"/>
      <c r="K259" s="20"/>
      <c r="L259" s="14">
        <v>7.5</v>
      </c>
      <c r="M259" s="14">
        <v>7.6</v>
      </c>
      <c r="N259" s="14">
        <v>8</v>
      </c>
      <c r="O259" s="14">
        <v>7.6</v>
      </c>
      <c r="P259" s="14">
        <v>9.85</v>
      </c>
      <c r="Q259" s="14">
        <v>0.5</v>
      </c>
      <c r="R259" s="18"/>
      <c r="T259" s="21">
        <f t="shared" si="24"/>
        <v>24.200000000000003</v>
      </c>
      <c r="U259" s="22">
        <f t="shared" si="25"/>
        <v>24.200000000000003</v>
      </c>
      <c r="V259" s="21">
        <f t="shared" si="26"/>
        <v>25.050000000000004</v>
      </c>
      <c r="W259" s="21">
        <f t="shared" si="27"/>
        <v>25.550000000000004</v>
      </c>
      <c r="X259" s="22">
        <f t="shared" si="28"/>
        <v>25.550000000000004</v>
      </c>
      <c r="Y259" s="21">
        <f t="shared" si="29"/>
        <v>49.250000000000007</v>
      </c>
      <c r="Z259" s="21">
        <f t="shared" si="30"/>
        <v>49.750000000000007</v>
      </c>
      <c r="AA259" s="22">
        <f t="shared" si="31"/>
        <v>49.750000000000007</v>
      </c>
      <c r="AB259" s="21">
        <v>96.601941747572823</v>
      </c>
      <c r="AC259" s="21">
        <v>96.568627450980401</v>
      </c>
      <c r="AD259" s="21">
        <v>91.6279069767442</v>
      </c>
      <c r="AE259" s="5" t="s">
        <v>408</v>
      </c>
      <c r="AF259" s="3" t="s">
        <v>408</v>
      </c>
      <c r="AG259" s="31"/>
    </row>
    <row r="260" spans="1:33" x14ac:dyDescent="0.3">
      <c r="A260" s="4">
        <v>4</v>
      </c>
      <c r="B260" s="5" t="s">
        <v>298</v>
      </c>
      <c r="C260" s="5" t="s">
        <v>32</v>
      </c>
      <c r="D260" s="5" t="s">
        <v>406</v>
      </c>
      <c r="E260" s="14">
        <v>7.3</v>
      </c>
      <c r="F260" s="14">
        <v>7.3</v>
      </c>
      <c r="G260" s="14">
        <v>7.8</v>
      </c>
      <c r="H260" s="14">
        <v>7.1</v>
      </c>
      <c r="I260" s="14">
        <v>9.1999999999999993</v>
      </c>
      <c r="J260" s="18"/>
      <c r="K260" s="20"/>
      <c r="L260" s="14">
        <v>8.3000000000000007</v>
      </c>
      <c r="M260" s="14">
        <v>8.1999999999999993</v>
      </c>
      <c r="N260" s="14">
        <v>7.9</v>
      </c>
      <c r="O260" s="14">
        <v>7.6</v>
      </c>
      <c r="P260" s="14">
        <v>9.0500000000000007</v>
      </c>
      <c r="Q260" s="14">
        <v>0.5</v>
      </c>
      <c r="R260" s="18"/>
      <c r="T260" s="21">
        <f t="shared" si="24"/>
        <v>23.799999999999997</v>
      </c>
      <c r="U260" s="22">
        <f t="shared" si="25"/>
        <v>23.799999999999997</v>
      </c>
      <c r="V260" s="21">
        <f t="shared" si="26"/>
        <v>25.15</v>
      </c>
      <c r="W260" s="21">
        <f t="shared" si="27"/>
        <v>25.65</v>
      </c>
      <c r="X260" s="22">
        <f t="shared" si="28"/>
        <v>25.65</v>
      </c>
      <c r="Y260" s="21">
        <f t="shared" si="29"/>
        <v>48.949999999999996</v>
      </c>
      <c r="Z260" s="21">
        <f t="shared" si="30"/>
        <v>49.449999999999996</v>
      </c>
      <c r="AA260" s="22">
        <f t="shared" si="31"/>
        <v>49.449999999999996</v>
      </c>
      <c r="AB260" s="21">
        <v>0</v>
      </c>
      <c r="AC260" s="21">
        <v>0</v>
      </c>
      <c r="AD260" s="21">
        <v>0</v>
      </c>
      <c r="AE260" s="5" t="s">
        <v>409</v>
      </c>
      <c r="AF260" s="3" t="s">
        <v>410</v>
      </c>
      <c r="AG260" s="31"/>
    </row>
    <row r="261" spans="1:33" x14ac:dyDescent="0.3">
      <c r="A261" s="4">
        <v>5</v>
      </c>
      <c r="B261" s="5" t="s">
        <v>299</v>
      </c>
      <c r="C261" s="5" t="s">
        <v>74</v>
      </c>
      <c r="D261" s="5" t="s">
        <v>406</v>
      </c>
      <c r="E261" s="14">
        <v>7.5</v>
      </c>
      <c r="F261" s="14">
        <v>7.3</v>
      </c>
      <c r="G261" s="14">
        <v>7.4</v>
      </c>
      <c r="H261" s="14">
        <v>7.2</v>
      </c>
      <c r="I261" s="14">
        <v>9.5500000000000007</v>
      </c>
      <c r="J261" s="18"/>
      <c r="K261" s="20"/>
      <c r="L261" s="14">
        <v>7</v>
      </c>
      <c r="M261" s="14">
        <v>7.3</v>
      </c>
      <c r="N261" s="14">
        <v>7.4</v>
      </c>
      <c r="O261" s="14">
        <v>7.3</v>
      </c>
      <c r="P261" s="14">
        <v>9.6999999999999993</v>
      </c>
      <c r="Q261" s="14">
        <v>0.5</v>
      </c>
      <c r="R261" s="18"/>
      <c r="T261" s="21">
        <f t="shared" si="24"/>
        <v>24.250000000000004</v>
      </c>
      <c r="U261" s="22">
        <f t="shared" si="25"/>
        <v>24.250000000000004</v>
      </c>
      <c r="V261" s="21">
        <f t="shared" si="26"/>
        <v>24.300000000000004</v>
      </c>
      <c r="W261" s="21">
        <f t="shared" si="27"/>
        <v>24.800000000000004</v>
      </c>
      <c r="X261" s="22">
        <f t="shared" si="28"/>
        <v>24.800000000000004</v>
      </c>
      <c r="Y261" s="21">
        <f t="shared" si="29"/>
        <v>48.550000000000011</v>
      </c>
      <c r="Z261" s="21">
        <f t="shared" si="30"/>
        <v>49.050000000000011</v>
      </c>
      <c r="AA261" s="22">
        <f t="shared" si="31"/>
        <v>49.050000000000011</v>
      </c>
      <c r="AB261" s="21">
        <v>95.242718446601955</v>
      </c>
      <c r="AC261" s="21">
        <v>95.19607843137257</v>
      </c>
      <c r="AD261" s="21">
        <v>90.325581395348848</v>
      </c>
      <c r="AE261" s="5" t="s">
        <v>408</v>
      </c>
      <c r="AF261" s="3" t="s">
        <v>408</v>
      </c>
      <c r="AG261" s="31"/>
    </row>
    <row r="262" spans="1:33" x14ac:dyDescent="0.3">
      <c r="A262" s="4">
        <v>6</v>
      </c>
      <c r="B262" s="5" t="s">
        <v>300</v>
      </c>
      <c r="C262" s="5" t="s">
        <v>55</v>
      </c>
      <c r="D262" s="5" t="s">
        <v>406</v>
      </c>
      <c r="E262" s="14">
        <v>6.6</v>
      </c>
      <c r="F262" s="14">
        <v>6.7</v>
      </c>
      <c r="G262" s="14">
        <v>6.9</v>
      </c>
      <c r="H262" s="14">
        <v>6.9</v>
      </c>
      <c r="I262" s="14">
        <v>9.85</v>
      </c>
      <c r="J262" s="18"/>
      <c r="K262" s="20"/>
      <c r="L262" s="14">
        <v>7</v>
      </c>
      <c r="M262" s="14">
        <v>7.1</v>
      </c>
      <c r="N262" s="14">
        <v>7.4</v>
      </c>
      <c r="O262" s="14">
        <v>7.5</v>
      </c>
      <c r="P262" s="14">
        <v>9.9</v>
      </c>
      <c r="Q262" s="14">
        <v>0.5</v>
      </c>
      <c r="R262" s="18"/>
      <c r="T262" s="21">
        <f t="shared" si="24"/>
        <v>23.45</v>
      </c>
      <c r="U262" s="22">
        <f t="shared" si="25"/>
        <v>23.45</v>
      </c>
      <c r="V262" s="21">
        <f t="shared" si="26"/>
        <v>24.4</v>
      </c>
      <c r="W262" s="21">
        <f t="shared" si="27"/>
        <v>24.9</v>
      </c>
      <c r="X262" s="22">
        <f t="shared" si="28"/>
        <v>24.9</v>
      </c>
      <c r="Y262" s="21">
        <f t="shared" si="29"/>
        <v>47.849999999999994</v>
      </c>
      <c r="Z262" s="21">
        <f t="shared" si="30"/>
        <v>48.349999999999994</v>
      </c>
      <c r="AA262" s="22">
        <f t="shared" si="31"/>
        <v>48.349999999999994</v>
      </c>
      <c r="AB262" s="21">
        <v>93.883495145631059</v>
      </c>
      <c r="AC262" s="21">
        <v>93.823529411764696</v>
      </c>
      <c r="AD262" s="21">
        <v>89.023255813953469</v>
      </c>
      <c r="AE262" s="5" t="s">
        <v>409</v>
      </c>
      <c r="AF262" s="3" t="s">
        <v>408</v>
      </c>
      <c r="AG262" s="31"/>
    </row>
    <row r="263" spans="1:33" x14ac:dyDescent="0.3">
      <c r="A263" s="4">
        <v>7</v>
      </c>
      <c r="B263" s="5" t="s">
        <v>301</v>
      </c>
      <c r="C263" s="5" t="s">
        <v>159</v>
      </c>
      <c r="D263" s="5" t="s">
        <v>406</v>
      </c>
      <c r="E263" s="14">
        <v>7</v>
      </c>
      <c r="F263" s="14">
        <v>7</v>
      </c>
      <c r="G263" s="14">
        <v>7.2</v>
      </c>
      <c r="H263" s="14">
        <v>6.8</v>
      </c>
      <c r="I263" s="14">
        <v>9.8000000000000007</v>
      </c>
      <c r="J263" s="18"/>
      <c r="K263" s="20"/>
      <c r="L263" s="14">
        <v>6.8</v>
      </c>
      <c r="M263" s="14">
        <v>6.9</v>
      </c>
      <c r="N263" s="14">
        <v>7.1</v>
      </c>
      <c r="O263" s="14">
        <v>6.8</v>
      </c>
      <c r="P263" s="14">
        <v>9.9</v>
      </c>
      <c r="Q263" s="14">
        <v>0.5</v>
      </c>
      <c r="R263" s="18"/>
      <c r="T263" s="21">
        <f t="shared" si="24"/>
        <v>23.8</v>
      </c>
      <c r="U263" s="22">
        <f t="shared" si="25"/>
        <v>23.8</v>
      </c>
      <c r="V263" s="21">
        <f t="shared" si="26"/>
        <v>23.599999999999998</v>
      </c>
      <c r="W263" s="21">
        <f t="shared" si="27"/>
        <v>24.099999999999998</v>
      </c>
      <c r="X263" s="22">
        <f t="shared" si="28"/>
        <v>24.099999999999998</v>
      </c>
      <c r="Y263" s="21">
        <f t="shared" si="29"/>
        <v>47.4</v>
      </c>
      <c r="Z263" s="21">
        <f t="shared" si="30"/>
        <v>47.9</v>
      </c>
      <c r="AA263" s="22">
        <f t="shared" si="31"/>
        <v>47.9</v>
      </c>
      <c r="AB263" s="21">
        <v>93.009708737864074</v>
      </c>
      <c r="AC263" s="21">
        <v>92.941176470588232</v>
      </c>
      <c r="AD263" s="21">
        <v>88.186046511627907</v>
      </c>
      <c r="AE263" s="5" t="s">
        <v>408</v>
      </c>
      <c r="AF263" s="3" t="s">
        <v>408</v>
      </c>
      <c r="AG263" s="31"/>
    </row>
    <row r="264" spans="1:33" x14ac:dyDescent="0.3">
      <c r="A264" s="4">
        <v>8</v>
      </c>
      <c r="B264" s="5" t="s">
        <v>302</v>
      </c>
      <c r="C264" s="5" t="s">
        <v>81</v>
      </c>
      <c r="D264" s="5" t="s">
        <v>406</v>
      </c>
      <c r="E264" s="14">
        <v>6.5</v>
      </c>
      <c r="F264" s="14">
        <v>6.6</v>
      </c>
      <c r="G264" s="14">
        <v>7</v>
      </c>
      <c r="H264" s="14">
        <v>6.9</v>
      </c>
      <c r="I264" s="14">
        <v>9.6</v>
      </c>
      <c r="J264" s="18"/>
      <c r="K264" s="20"/>
      <c r="L264" s="14">
        <v>6.8</v>
      </c>
      <c r="M264" s="14">
        <v>6.8</v>
      </c>
      <c r="N264" s="14">
        <v>6.7</v>
      </c>
      <c r="O264" s="14">
        <v>6.7</v>
      </c>
      <c r="P264" s="14">
        <v>9.5500000000000007</v>
      </c>
      <c r="Q264" s="14">
        <v>0.5</v>
      </c>
      <c r="R264" s="18"/>
      <c r="T264" s="21">
        <f t="shared" si="24"/>
        <v>23.1</v>
      </c>
      <c r="U264" s="22">
        <f t="shared" si="25"/>
        <v>23.1</v>
      </c>
      <c r="V264" s="21">
        <f t="shared" si="26"/>
        <v>23.05</v>
      </c>
      <c r="W264" s="21">
        <f t="shared" si="27"/>
        <v>23.55</v>
      </c>
      <c r="X264" s="22">
        <f t="shared" si="28"/>
        <v>23.55</v>
      </c>
      <c r="Y264" s="21">
        <f t="shared" si="29"/>
        <v>46.150000000000006</v>
      </c>
      <c r="Z264" s="21">
        <f t="shared" si="30"/>
        <v>46.650000000000006</v>
      </c>
      <c r="AA264" s="22">
        <f t="shared" si="31"/>
        <v>46.650000000000006</v>
      </c>
      <c r="AB264" s="21">
        <v>90.582524271844662</v>
      </c>
      <c r="AC264" s="21">
        <v>90.490196078431381</v>
      </c>
      <c r="AD264" s="21">
        <v>85.860465116279087</v>
      </c>
      <c r="AE264" s="5" t="s">
        <v>408</v>
      </c>
      <c r="AF264" s="3" t="s">
        <v>408</v>
      </c>
      <c r="AG264" s="31"/>
    </row>
    <row r="265" spans="1:33" x14ac:dyDescent="0.3">
      <c r="A265" s="4">
        <v>9</v>
      </c>
      <c r="B265" s="5" t="s">
        <v>303</v>
      </c>
      <c r="C265" s="5" t="s">
        <v>41</v>
      </c>
      <c r="D265" s="5" t="s">
        <v>406</v>
      </c>
      <c r="E265" s="14">
        <v>7</v>
      </c>
      <c r="F265" s="14">
        <v>7.1</v>
      </c>
      <c r="G265" s="14">
        <v>6.8</v>
      </c>
      <c r="H265" s="14">
        <v>6.8</v>
      </c>
      <c r="I265" s="14">
        <v>9.9</v>
      </c>
      <c r="J265" s="18"/>
      <c r="K265" s="20"/>
      <c r="L265" s="14">
        <v>6.1</v>
      </c>
      <c r="M265" s="14">
        <v>6.2</v>
      </c>
      <c r="N265" s="14">
        <v>6</v>
      </c>
      <c r="O265" s="14">
        <v>6.2</v>
      </c>
      <c r="P265" s="14">
        <v>9.75</v>
      </c>
      <c r="Q265" s="14">
        <v>0.5</v>
      </c>
      <c r="R265" s="18"/>
      <c r="T265" s="21">
        <f t="shared" si="24"/>
        <v>23.7</v>
      </c>
      <c r="U265" s="22">
        <f t="shared" si="25"/>
        <v>23.7</v>
      </c>
      <c r="V265" s="21">
        <f t="shared" si="26"/>
        <v>22.05</v>
      </c>
      <c r="W265" s="21">
        <f t="shared" si="27"/>
        <v>22.55</v>
      </c>
      <c r="X265" s="22">
        <f t="shared" si="28"/>
        <v>22.55</v>
      </c>
      <c r="Y265" s="21">
        <f t="shared" si="29"/>
        <v>45.75</v>
      </c>
      <c r="Z265" s="21">
        <f t="shared" si="30"/>
        <v>46.25</v>
      </c>
      <c r="AA265" s="22">
        <f t="shared" si="31"/>
        <v>46.25</v>
      </c>
      <c r="AB265" s="21">
        <v>89.805825242718456</v>
      </c>
      <c r="AC265" s="21">
        <v>89.705882352941174</v>
      </c>
      <c r="AD265" s="21">
        <v>85.116279069767444</v>
      </c>
      <c r="AE265" s="5" t="s">
        <v>408</v>
      </c>
      <c r="AF265" s="3" t="s">
        <v>408</v>
      </c>
      <c r="AG265" s="31"/>
    </row>
    <row r="266" spans="1:33" x14ac:dyDescent="0.3">
      <c r="A266" s="4">
        <v>10</v>
      </c>
      <c r="B266" s="5" t="s">
        <v>304</v>
      </c>
      <c r="C266" s="5" t="s">
        <v>32</v>
      </c>
      <c r="D266" s="5" t="s">
        <v>406</v>
      </c>
      <c r="E266" s="14">
        <v>6</v>
      </c>
      <c r="F266" s="14">
        <v>6.2</v>
      </c>
      <c r="G266" s="14">
        <v>6.4</v>
      </c>
      <c r="H266" s="14">
        <v>6.5</v>
      </c>
      <c r="I266" s="14">
        <v>9.5500000000000007</v>
      </c>
      <c r="J266" s="18"/>
      <c r="K266" s="20"/>
      <c r="L266" s="14">
        <v>6.7</v>
      </c>
      <c r="M266" s="14">
        <v>6.8</v>
      </c>
      <c r="N266" s="14">
        <v>6.7</v>
      </c>
      <c r="O266" s="14">
        <v>6.5</v>
      </c>
      <c r="P266" s="14">
        <v>9.8000000000000007</v>
      </c>
      <c r="Q266" s="14">
        <v>0.5</v>
      </c>
      <c r="R266" s="18"/>
      <c r="T266" s="21">
        <f t="shared" si="24"/>
        <v>22.150000000000002</v>
      </c>
      <c r="U266" s="22">
        <f t="shared" si="25"/>
        <v>22.150000000000002</v>
      </c>
      <c r="V266" s="21">
        <f t="shared" si="26"/>
        <v>23.2</v>
      </c>
      <c r="W266" s="21">
        <f t="shared" si="27"/>
        <v>23.7</v>
      </c>
      <c r="X266" s="22">
        <f t="shared" si="28"/>
        <v>23.7</v>
      </c>
      <c r="Y266" s="21">
        <f t="shared" si="29"/>
        <v>45.35</v>
      </c>
      <c r="Z266" s="21">
        <f t="shared" si="30"/>
        <v>45.85</v>
      </c>
      <c r="AA266" s="22">
        <f t="shared" si="31"/>
        <v>45.85</v>
      </c>
      <c r="AB266" s="21">
        <v>0</v>
      </c>
      <c r="AC266" s="21">
        <v>0</v>
      </c>
      <c r="AD266" s="21">
        <v>0</v>
      </c>
      <c r="AE266" s="5" t="s">
        <v>409</v>
      </c>
      <c r="AF266" s="3" t="s">
        <v>410</v>
      </c>
      <c r="AG266" s="31"/>
    </row>
    <row r="267" spans="1:33" x14ac:dyDescent="0.3">
      <c r="A267" s="4">
        <v>11</v>
      </c>
      <c r="B267" s="5" t="s">
        <v>305</v>
      </c>
      <c r="C267" s="5" t="s">
        <v>137</v>
      </c>
      <c r="D267" s="5" t="s">
        <v>406</v>
      </c>
      <c r="E267" s="14">
        <v>6.1</v>
      </c>
      <c r="F267" s="14">
        <v>6.1</v>
      </c>
      <c r="G267" s="14">
        <v>6.4</v>
      </c>
      <c r="H267" s="14">
        <v>6.5</v>
      </c>
      <c r="I267" s="14">
        <v>9.85</v>
      </c>
      <c r="J267" s="18"/>
      <c r="K267" s="20"/>
      <c r="L267" s="14">
        <v>6.6</v>
      </c>
      <c r="M267" s="14">
        <v>6.5</v>
      </c>
      <c r="N267" s="14">
        <v>6.5</v>
      </c>
      <c r="O267" s="14">
        <v>6.6</v>
      </c>
      <c r="P267" s="14">
        <v>9.85</v>
      </c>
      <c r="Q267" s="14">
        <v>0.5</v>
      </c>
      <c r="R267" s="18"/>
      <c r="T267" s="21">
        <f t="shared" si="24"/>
        <v>22.35</v>
      </c>
      <c r="U267" s="22">
        <f t="shared" si="25"/>
        <v>22.35</v>
      </c>
      <c r="V267" s="21">
        <f t="shared" si="26"/>
        <v>22.950000000000003</v>
      </c>
      <c r="W267" s="21">
        <f t="shared" si="27"/>
        <v>23.450000000000003</v>
      </c>
      <c r="X267" s="22">
        <f t="shared" si="28"/>
        <v>23.450000000000003</v>
      </c>
      <c r="Y267" s="21">
        <f t="shared" si="29"/>
        <v>45.300000000000004</v>
      </c>
      <c r="Z267" s="21">
        <f t="shared" si="30"/>
        <v>45.800000000000004</v>
      </c>
      <c r="AA267" s="22">
        <f t="shared" si="31"/>
        <v>45.800000000000004</v>
      </c>
      <c r="AB267" s="21">
        <v>88.93203883495147</v>
      </c>
      <c r="AC267" s="21">
        <v>88.82352941176471</v>
      </c>
      <c r="AD267" s="21">
        <v>84.279069767441868</v>
      </c>
      <c r="AE267" s="5" t="s">
        <v>409</v>
      </c>
      <c r="AF267" s="3" t="s">
        <v>408</v>
      </c>
      <c r="AG267" s="31"/>
    </row>
    <row r="268" spans="1:33" x14ac:dyDescent="0.3">
      <c r="A268" s="4">
        <v>12</v>
      </c>
      <c r="B268" s="5" t="s">
        <v>306</v>
      </c>
      <c r="C268" s="5" t="s">
        <v>71</v>
      </c>
      <c r="D268" s="5" t="s">
        <v>406</v>
      </c>
      <c r="E268" s="14">
        <v>6.3</v>
      </c>
      <c r="F268" s="14">
        <v>6.3</v>
      </c>
      <c r="G268" s="14">
        <v>6.5</v>
      </c>
      <c r="H268" s="14">
        <v>6.1</v>
      </c>
      <c r="I268" s="14">
        <v>8.75</v>
      </c>
      <c r="J268" s="18"/>
      <c r="K268" s="20"/>
      <c r="L268" s="14">
        <v>6.9</v>
      </c>
      <c r="M268" s="14">
        <v>7.1</v>
      </c>
      <c r="N268" s="14">
        <v>7.3</v>
      </c>
      <c r="O268" s="14">
        <v>7.1</v>
      </c>
      <c r="P268" s="14">
        <v>9.5</v>
      </c>
      <c r="Q268" s="14">
        <v>0.5</v>
      </c>
      <c r="R268" s="18"/>
      <c r="T268" s="21">
        <f t="shared" si="24"/>
        <v>21.35</v>
      </c>
      <c r="U268" s="22">
        <f t="shared" si="25"/>
        <v>21.35</v>
      </c>
      <c r="V268" s="21">
        <f t="shared" si="26"/>
        <v>23.7</v>
      </c>
      <c r="W268" s="21">
        <f t="shared" si="27"/>
        <v>24.2</v>
      </c>
      <c r="X268" s="22">
        <f t="shared" si="28"/>
        <v>24.2</v>
      </c>
      <c r="Y268" s="21">
        <f t="shared" si="29"/>
        <v>45.05</v>
      </c>
      <c r="Z268" s="21">
        <f t="shared" si="30"/>
        <v>45.55</v>
      </c>
      <c r="AA268" s="22">
        <f t="shared" si="31"/>
        <v>45.55</v>
      </c>
      <c r="AB268" s="21">
        <v>88.446601941747574</v>
      </c>
      <c r="AC268" s="21">
        <v>88.333333333333329</v>
      </c>
      <c r="AD268" s="21">
        <v>83.813953488372078</v>
      </c>
      <c r="AE268" s="5" t="s">
        <v>408</v>
      </c>
      <c r="AF268" s="3" t="s">
        <v>408</v>
      </c>
      <c r="AG268" s="31"/>
    </row>
    <row r="269" spans="1:33" x14ac:dyDescent="0.3">
      <c r="A269" s="4">
        <v>13</v>
      </c>
      <c r="B269" s="5" t="s">
        <v>307</v>
      </c>
      <c r="C269" s="5" t="s">
        <v>159</v>
      </c>
      <c r="D269" s="5" t="s">
        <v>406</v>
      </c>
      <c r="E269" s="14">
        <v>6</v>
      </c>
      <c r="F269" s="14">
        <v>6.3</v>
      </c>
      <c r="G269" s="14">
        <v>6.1</v>
      </c>
      <c r="H269" s="14">
        <v>6.5</v>
      </c>
      <c r="I269" s="14">
        <v>9.5</v>
      </c>
      <c r="J269" s="18"/>
      <c r="K269" s="20"/>
      <c r="L269" s="14">
        <v>6.6</v>
      </c>
      <c r="M269" s="14">
        <v>6.6</v>
      </c>
      <c r="N269" s="14">
        <v>6.1</v>
      </c>
      <c r="O269" s="14">
        <v>6.5</v>
      </c>
      <c r="P269" s="14">
        <v>9.5</v>
      </c>
      <c r="Q269" s="14">
        <v>0.5</v>
      </c>
      <c r="R269" s="18"/>
      <c r="T269" s="21">
        <f t="shared" si="24"/>
        <v>21.9</v>
      </c>
      <c r="U269" s="22">
        <f t="shared" si="25"/>
        <v>21.9</v>
      </c>
      <c r="V269" s="21">
        <f t="shared" si="26"/>
        <v>22.599999999999994</v>
      </c>
      <c r="W269" s="21">
        <f t="shared" si="27"/>
        <v>23.099999999999994</v>
      </c>
      <c r="X269" s="22">
        <f t="shared" si="28"/>
        <v>23.099999999999994</v>
      </c>
      <c r="Y269" s="21">
        <f t="shared" si="29"/>
        <v>44.499999999999993</v>
      </c>
      <c r="Z269" s="21">
        <f t="shared" si="30"/>
        <v>44.999999999999993</v>
      </c>
      <c r="AA269" s="22">
        <f t="shared" si="31"/>
        <v>44.999999999999993</v>
      </c>
      <c r="AB269" s="21">
        <v>87.378640776699015</v>
      </c>
      <c r="AC269" s="21">
        <v>87.254901960784309</v>
      </c>
      <c r="AD269" s="21">
        <v>82.790697674418595</v>
      </c>
      <c r="AE269" s="5" t="s">
        <v>408</v>
      </c>
      <c r="AF269" s="3" t="s">
        <v>408</v>
      </c>
      <c r="AG269" s="31"/>
    </row>
    <row r="270" spans="1:33" x14ac:dyDescent="0.3">
      <c r="A270" s="4">
        <v>14</v>
      </c>
      <c r="B270" s="5" t="s">
        <v>308</v>
      </c>
      <c r="C270" s="5" t="s">
        <v>36</v>
      </c>
      <c r="D270" s="5" t="s">
        <v>406</v>
      </c>
      <c r="E270" s="14">
        <v>6.4</v>
      </c>
      <c r="F270" s="14">
        <v>6.5</v>
      </c>
      <c r="G270" s="14">
        <v>6.7</v>
      </c>
      <c r="H270" s="14">
        <v>6.6</v>
      </c>
      <c r="I270" s="14">
        <v>9.5500000000000007</v>
      </c>
      <c r="J270" s="18"/>
      <c r="K270" s="20"/>
      <c r="L270" s="14">
        <v>6.1</v>
      </c>
      <c r="M270" s="14">
        <v>6.1</v>
      </c>
      <c r="N270" s="14">
        <v>6.1</v>
      </c>
      <c r="O270" s="14">
        <v>6.2</v>
      </c>
      <c r="P270" s="14">
        <v>8.8000000000000007</v>
      </c>
      <c r="Q270" s="14">
        <v>0.3</v>
      </c>
      <c r="R270" s="18"/>
      <c r="T270" s="21">
        <f t="shared" si="24"/>
        <v>22.650000000000006</v>
      </c>
      <c r="U270" s="22">
        <f t="shared" si="25"/>
        <v>22.650000000000006</v>
      </c>
      <c r="V270" s="21">
        <f t="shared" si="26"/>
        <v>21</v>
      </c>
      <c r="W270" s="21">
        <f t="shared" si="27"/>
        <v>21.3</v>
      </c>
      <c r="X270" s="22">
        <f t="shared" si="28"/>
        <v>21.3</v>
      </c>
      <c r="Y270" s="21">
        <f t="shared" si="29"/>
        <v>43.650000000000006</v>
      </c>
      <c r="Z270" s="21">
        <f t="shared" si="30"/>
        <v>43.95</v>
      </c>
      <c r="AA270" s="22">
        <f t="shared" si="31"/>
        <v>43.95</v>
      </c>
      <c r="AB270" s="21">
        <v>85.339805825242721</v>
      </c>
      <c r="AC270" s="21">
        <v>85.588235294117652</v>
      </c>
      <c r="AD270" s="21">
        <v>81.209302325581405</v>
      </c>
      <c r="AE270" s="5" t="s">
        <v>409</v>
      </c>
      <c r="AF270" s="3" t="s">
        <v>408</v>
      </c>
      <c r="AG270" s="31"/>
    </row>
    <row r="271" spans="1:33" x14ac:dyDescent="0.3">
      <c r="A271" s="4">
        <v>15</v>
      </c>
      <c r="B271" s="5" t="s">
        <v>309</v>
      </c>
      <c r="C271" s="5" t="s">
        <v>53</v>
      </c>
      <c r="D271" s="5" t="s">
        <v>406</v>
      </c>
      <c r="E271" s="14">
        <v>0.7</v>
      </c>
      <c r="F271" s="14">
        <v>0.7</v>
      </c>
      <c r="G271" s="14">
        <v>0.8</v>
      </c>
      <c r="H271" s="14">
        <v>0.7</v>
      </c>
      <c r="I271" s="14">
        <v>1</v>
      </c>
      <c r="J271" s="18"/>
      <c r="K271" s="20"/>
      <c r="L271" s="14">
        <v>6.4</v>
      </c>
      <c r="M271" s="14">
        <v>6.6</v>
      </c>
      <c r="N271" s="14">
        <v>6.5</v>
      </c>
      <c r="O271" s="14">
        <v>6.3</v>
      </c>
      <c r="P271" s="14">
        <v>9.9</v>
      </c>
      <c r="Q271" s="14">
        <v>0.5</v>
      </c>
      <c r="R271" s="18"/>
      <c r="T271" s="21">
        <f t="shared" si="24"/>
        <v>2.4000000000000004</v>
      </c>
      <c r="U271" s="22">
        <f t="shared" si="25"/>
        <v>2.4000000000000004</v>
      </c>
      <c r="V271" s="21">
        <f t="shared" si="26"/>
        <v>22.8</v>
      </c>
      <c r="W271" s="21">
        <f t="shared" si="27"/>
        <v>23.3</v>
      </c>
      <c r="X271" s="22">
        <f t="shared" si="28"/>
        <v>23.3</v>
      </c>
      <c r="Y271" s="21">
        <f t="shared" si="29"/>
        <v>25.200000000000003</v>
      </c>
      <c r="Z271" s="21">
        <f t="shared" si="30"/>
        <v>25.700000000000003</v>
      </c>
      <c r="AA271" s="22">
        <f t="shared" si="31"/>
        <v>25.700000000000003</v>
      </c>
      <c r="AB271" s="21">
        <v>49.902912621359228</v>
      </c>
      <c r="AC271" s="21">
        <v>49.411764705882362</v>
      </c>
      <c r="AD271" s="21">
        <v>46.883720930232563</v>
      </c>
      <c r="AE271" s="5" t="s">
        <v>408</v>
      </c>
      <c r="AF271" s="3" t="s">
        <v>408</v>
      </c>
      <c r="AG271" s="31"/>
    </row>
    <row r="272" spans="1:33" x14ac:dyDescent="0.3">
      <c r="A272" s="4">
        <v>16</v>
      </c>
      <c r="B272" s="5" t="s">
        <v>310</v>
      </c>
      <c r="C272" s="5" t="s">
        <v>29</v>
      </c>
      <c r="D272" s="5" t="s">
        <v>406</v>
      </c>
      <c r="E272" s="14">
        <v>0.6</v>
      </c>
      <c r="F272" s="14">
        <v>0.6</v>
      </c>
      <c r="G272" s="14">
        <v>0.6</v>
      </c>
      <c r="H272" s="14">
        <v>0.6</v>
      </c>
      <c r="I272" s="14">
        <v>0.9</v>
      </c>
      <c r="J272" s="18"/>
      <c r="K272" s="20"/>
      <c r="L272" s="14">
        <v>4.4000000000000004</v>
      </c>
      <c r="M272" s="14">
        <v>4.3</v>
      </c>
      <c r="N272" s="14">
        <v>4.2</v>
      </c>
      <c r="O272" s="14">
        <v>4.4000000000000004</v>
      </c>
      <c r="P272" s="14">
        <v>6.75</v>
      </c>
      <c r="Q272" s="14">
        <v>0.2</v>
      </c>
      <c r="R272" s="18"/>
      <c r="T272" s="21">
        <f t="shared" ref="T272:T336" si="32">SUM(E272:H272)-MIN(E272:H272)-MAX(E272:H272)+I272-K272</f>
        <v>2.0999999999999996</v>
      </c>
      <c r="U272" s="22">
        <f t="shared" ref="U272:U336" si="33">T272+J272</f>
        <v>2.0999999999999996</v>
      </c>
      <c r="V272" s="21">
        <f t="shared" ref="V272:V336" si="34">SUM(L272:O272)-MIN(L272:O272)-MAX(L272:O272)+P272-S272</f>
        <v>15.449999999999998</v>
      </c>
      <c r="W272" s="21">
        <f t="shared" ref="W272:W336" si="35">V272+Q272</f>
        <v>15.649999999999997</v>
      </c>
      <c r="X272" s="22">
        <f t="shared" ref="X272:X336" si="36">W272+R272</f>
        <v>15.649999999999997</v>
      </c>
      <c r="Y272" s="21">
        <f t="shared" ref="Y272:Y336" si="37">T272+V272</f>
        <v>17.549999999999997</v>
      </c>
      <c r="Z272" s="21">
        <f t="shared" ref="Z272:Z336" si="38">T272+W272</f>
        <v>17.749999999999996</v>
      </c>
      <c r="AA272" s="22">
        <f t="shared" ref="AA272:AA336" si="39">U272+X272</f>
        <v>17.749999999999996</v>
      </c>
      <c r="AB272" s="21">
        <v>34.466019417475721</v>
      </c>
      <c r="AC272" s="21">
        <v>34.411764705882348</v>
      </c>
      <c r="AD272" s="21">
        <v>32.651162790697668</v>
      </c>
      <c r="AE272" s="5" t="s">
        <v>408</v>
      </c>
      <c r="AF272" s="3" t="s">
        <v>408</v>
      </c>
      <c r="AG272" s="31"/>
    </row>
    <row r="273" spans="1:33" x14ac:dyDescent="0.3">
      <c r="A273" s="24" t="s">
        <v>408</v>
      </c>
      <c r="B273" s="5" t="s">
        <v>311</v>
      </c>
      <c r="C273" s="5" t="s">
        <v>81</v>
      </c>
      <c r="D273" s="5" t="s">
        <v>406</v>
      </c>
      <c r="E273" s="18">
        <v>0</v>
      </c>
      <c r="F273" s="18">
        <v>0</v>
      </c>
      <c r="G273" s="18">
        <v>0</v>
      </c>
      <c r="H273" s="18">
        <v>0</v>
      </c>
      <c r="I273" s="18">
        <v>0</v>
      </c>
      <c r="J273" s="18"/>
      <c r="K273" s="20"/>
      <c r="L273" s="18">
        <v>0</v>
      </c>
      <c r="M273" s="18">
        <v>0</v>
      </c>
      <c r="N273" s="18">
        <v>0</v>
      </c>
      <c r="O273" s="18">
        <v>0</v>
      </c>
      <c r="P273" s="18">
        <v>0</v>
      </c>
      <c r="Q273" s="18">
        <v>0</v>
      </c>
      <c r="R273" s="18"/>
      <c r="T273" s="21">
        <f t="shared" si="32"/>
        <v>0</v>
      </c>
      <c r="U273" s="22">
        <f t="shared" si="33"/>
        <v>0</v>
      </c>
      <c r="V273" s="21">
        <f>SUM(L273:O273)-MIN(L273:O273)-MAX(L273:O273)+P273-S273</f>
        <v>0</v>
      </c>
      <c r="W273" s="21">
        <f t="shared" si="35"/>
        <v>0</v>
      </c>
      <c r="X273" s="22">
        <f t="shared" si="36"/>
        <v>0</v>
      </c>
      <c r="Y273" s="21">
        <f t="shared" si="37"/>
        <v>0</v>
      </c>
      <c r="Z273" s="21">
        <f t="shared" si="38"/>
        <v>0</v>
      </c>
      <c r="AA273" s="22">
        <f t="shared" si="39"/>
        <v>0</v>
      </c>
      <c r="AB273" s="21">
        <v>0</v>
      </c>
      <c r="AC273" s="21">
        <v>0</v>
      </c>
      <c r="AD273" s="21">
        <v>0</v>
      </c>
      <c r="AE273" s="5" t="s">
        <v>408</v>
      </c>
      <c r="AF273" s="3" t="s">
        <v>408</v>
      </c>
      <c r="AG273" s="31"/>
    </row>
    <row r="274" spans="1:33" x14ac:dyDescent="0.3">
      <c r="A274" s="4"/>
      <c r="B274" s="5"/>
      <c r="C274" s="5"/>
      <c r="D274" s="5"/>
      <c r="E274" s="18"/>
      <c r="F274" s="18"/>
      <c r="G274" s="18"/>
      <c r="H274" s="18"/>
      <c r="I274" s="18"/>
      <c r="J274" s="18"/>
      <c r="K274" s="20"/>
      <c r="L274" s="18"/>
      <c r="M274" s="18"/>
      <c r="N274" s="18"/>
      <c r="O274" s="18"/>
      <c r="P274" s="18"/>
      <c r="Q274" s="18"/>
      <c r="R274" s="18"/>
      <c r="T274" s="21"/>
      <c r="U274" s="22"/>
      <c r="V274" s="21"/>
      <c r="W274" s="21"/>
      <c r="X274" s="22"/>
      <c r="Y274" s="21"/>
      <c r="Z274" s="21"/>
      <c r="AA274" s="22"/>
      <c r="AB274" s="21"/>
      <c r="AC274" s="21"/>
      <c r="AD274" s="21"/>
      <c r="AE274" s="5"/>
      <c r="AG274" s="31"/>
    </row>
    <row r="275" spans="1:33" x14ac:dyDescent="0.3">
      <c r="A275" s="33">
        <v>1</v>
      </c>
      <c r="B275" s="34" t="s">
        <v>312</v>
      </c>
      <c r="C275" s="34" t="s">
        <v>32</v>
      </c>
      <c r="D275" s="35" t="s">
        <v>407</v>
      </c>
      <c r="E275" s="36">
        <v>8</v>
      </c>
      <c r="F275" s="36">
        <v>8</v>
      </c>
      <c r="G275" s="36">
        <v>7.9</v>
      </c>
      <c r="H275" s="36">
        <v>7.8</v>
      </c>
      <c r="I275" s="36">
        <v>10</v>
      </c>
      <c r="J275" s="49"/>
      <c r="K275" s="38"/>
      <c r="L275" s="36">
        <v>8.1999999999999993</v>
      </c>
      <c r="M275" s="36">
        <v>8.1999999999999993</v>
      </c>
      <c r="N275" s="36">
        <v>8.3000000000000007</v>
      </c>
      <c r="O275" s="36">
        <v>7.9</v>
      </c>
      <c r="P275" s="36">
        <v>9.9</v>
      </c>
      <c r="Q275" s="36">
        <v>0.5</v>
      </c>
      <c r="R275" s="49"/>
      <c r="S275" s="39"/>
      <c r="T275" s="40">
        <f t="shared" si="32"/>
        <v>25.9</v>
      </c>
      <c r="U275" s="41">
        <f t="shared" si="33"/>
        <v>25.9</v>
      </c>
      <c r="V275" s="40">
        <f t="shared" si="34"/>
        <v>26.300000000000004</v>
      </c>
      <c r="W275" s="40">
        <f t="shared" si="35"/>
        <v>26.800000000000004</v>
      </c>
      <c r="X275" s="41">
        <f t="shared" si="36"/>
        <v>26.800000000000004</v>
      </c>
      <c r="Y275" s="40">
        <f t="shared" si="37"/>
        <v>52.2</v>
      </c>
      <c r="Z275" s="40">
        <f t="shared" si="38"/>
        <v>52.7</v>
      </c>
      <c r="AA275" s="41">
        <f t="shared" si="39"/>
        <v>52.7</v>
      </c>
      <c r="AB275" s="40">
        <v>100</v>
      </c>
      <c r="AC275" s="40">
        <v>100</v>
      </c>
      <c r="AD275" s="40">
        <v>97.116279069767444</v>
      </c>
      <c r="AE275" s="35" t="s">
        <v>409</v>
      </c>
      <c r="AF275" s="42" t="s">
        <v>408</v>
      </c>
      <c r="AG275" s="43" t="s">
        <v>492</v>
      </c>
    </row>
    <row r="276" spans="1:33" x14ac:dyDescent="0.3">
      <c r="A276" s="27">
        <v>2</v>
      </c>
      <c r="B276" s="28" t="s">
        <v>313</v>
      </c>
      <c r="C276" s="28" t="s">
        <v>63</v>
      </c>
      <c r="D276" s="5" t="s">
        <v>407</v>
      </c>
      <c r="E276" s="14">
        <v>7.5</v>
      </c>
      <c r="F276" s="14">
        <v>7.6</v>
      </c>
      <c r="G276" s="14">
        <v>7.8</v>
      </c>
      <c r="H276" s="14">
        <v>7.8</v>
      </c>
      <c r="I276" s="14">
        <v>10</v>
      </c>
      <c r="J276" s="18"/>
      <c r="K276" s="20"/>
      <c r="L276" s="14">
        <v>7.7</v>
      </c>
      <c r="M276" s="14">
        <v>7.7</v>
      </c>
      <c r="N276" s="14">
        <v>8.1</v>
      </c>
      <c r="O276" s="14">
        <v>7.8</v>
      </c>
      <c r="P276" s="14">
        <v>9.9499999999999993</v>
      </c>
      <c r="Q276" s="14">
        <v>0.5</v>
      </c>
      <c r="R276" s="18"/>
      <c r="T276" s="21">
        <f t="shared" si="32"/>
        <v>25.4</v>
      </c>
      <c r="U276" s="22">
        <f t="shared" si="33"/>
        <v>25.4</v>
      </c>
      <c r="V276" s="21">
        <f t="shared" si="34"/>
        <v>25.450000000000003</v>
      </c>
      <c r="W276" s="21">
        <f t="shared" si="35"/>
        <v>25.950000000000003</v>
      </c>
      <c r="X276" s="22">
        <f t="shared" si="36"/>
        <v>25.950000000000003</v>
      </c>
      <c r="Y276" s="21">
        <f t="shared" si="37"/>
        <v>50.85</v>
      </c>
      <c r="Z276" s="21">
        <f t="shared" si="38"/>
        <v>51.35</v>
      </c>
      <c r="AA276" s="22">
        <f t="shared" si="39"/>
        <v>51.35</v>
      </c>
      <c r="AB276" s="21">
        <v>97.438330170777988</v>
      </c>
      <c r="AC276" s="21">
        <v>97.41379310344827</v>
      </c>
      <c r="AD276" s="21">
        <v>94.604651162790702</v>
      </c>
      <c r="AE276" s="5" t="s">
        <v>408</v>
      </c>
      <c r="AF276" s="3" t="s">
        <v>408</v>
      </c>
      <c r="AG276" s="31"/>
    </row>
    <row r="277" spans="1:33" x14ac:dyDescent="0.3">
      <c r="A277" s="29">
        <v>3</v>
      </c>
      <c r="B277" s="30" t="s">
        <v>314</v>
      </c>
      <c r="C277" s="30" t="s">
        <v>55</v>
      </c>
      <c r="D277" s="5" t="s">
        <v>407</v>
      </c>
      <c r="E277" s="14">
        <v>7.9</v>
      </c>
      <c r="F277" s="14">
        <v>8</v>
      </c>
      <c r="G277" s="14">
        <v>8</v>
      </c>
      <c r="H277" s="14">
        <v>8</v>
      </c>
      <c r="I277" s="14">
        <v>9.65</v>
      </c>
      <c r="J277" s="18"/>
      <c r="K277" s="20"/>
      <c r="L277" s="14">
        <v>7.4</v>
      </c>
      <c r="M277" s="14">
        <v>7.5</v>
      </c>
      <c r="N277" s="14">
        <v>7.5</v>
      </c>
      <c r="O277" s="14">
        <v>7.2</v>
      </c>
      <c r="P277" s="14">
        <v>9.8000000000000007</v>
      </c>
      <c r="Q277" s="14">
        <v>0.5</v>
      </c>
      <c r="R277" s="18"/>
      <c r="T277" s="21">
        <f t="shared" si="32"/>
        <v>25.65</v>
      </c>
      <c r="U277" s="22">
        <f t="shared" si="33"/>
        <v>25.65</v>
      </c>
      <c r="V277" s="21">
        <f t="shared" si="34"/>
        <v>24.7</v>
      </c>
      <c r="W277" s="21">
        <f t="shared" si="35"/>
        <v>25.2</v>
      </c>
      <c r="X277" s="22">
        <f t="shared" si="36"/>
        <v>25.2</v>
      </c>
      <c r="Y277" s="21">
        <f t="shared" si="37"/>
        <v>50.349999999999994</v>
      </c>
      <c r="Z277" s="21">
        <f t="shared" si="38"/>
        <v>50.849999999999994</v>
      </c>
      <c r="AA277" s="22">
        <f t="shared" si="39"/>
        <v>50.849999999999994</v>
      </c>
      <c r="AB277" s="21">
        <v>96.48956356736241</v>
      </c>
      <c r="AC277" s="21">
        <v>96.45593869731799</v>
      </c>
      <c r="AD277" s="21">
        <v>93.674418604651152</v>
      </c>
      <c r="AE277" s="5" t="s">
        <v>409</v>
      </c>
      <c r="AF277" s="3" t="s">
        <v>408</v>
      </c>
      <c r="AG277" s="31"/>
    </row>
    <row r="278" spans="1:33" x14ac:dyDescent="0.3">
      <c r="A278" s="4">
        <v>4</v>
      </c>
      <c r="B278" s="5" t="s">
        <v>315</v>
      </c>
      <c r="C278" s="5" t="s">
        <v>69</v>
      </c>
      <c r="D278" s="5" t="s">
        <v>407</v>
      </c>
      <c r="E278" s="14">
        <v>8</v>
      </c>
      <c r="F278" s="14">
        <v>7.8</v>
      </c>
      <c r="G278" s="14">
        <v>7.9</v>
      </c>
      <c r="H278" s="14">
        <v>7.5</v>
      </c>
      <c r="I278" s="14">
        <v>10</v>
      </c>
      <c r="J278" s="18"/>
      <c r="K278" s="20"/>
      <c r="L278" s="14">
        <v>7.4</v>
      </c>
      <c r="M278" s="14">
        <v>7.4</v>
      </c>
      <c r="N278" s="14">
        <v>7.3</v>
      </c>
      <c r="O278" s="14">
        <v>7.4</v>
      </c>
      <c r="P278" s="14">
        <v>9.6999999999999993</v>
      </c>
      <c r="Q278" s="14">
        <v>0.5</v>
      </c>
      <c r="R278" s="18"/>
      <c r="T278" s="21">
        <f t="shared" si="32"/>
        <v>25.700000000000003</v>
      </c>
      <c r="U278" s="22">
        <f t="shared" si="33"/>
        <v>25.700000000000003</v>
      </c>
      <c r="V278" s="21">
        <f t="shared" si="34"/>
        <v>24.5</v>
      </c>
      <c r="W278" s="21">
        <f t="shared" si="35"/>
        <v>25</v>
      </c>
      <c r="X278" s="22">
        <f t="shared" si="36"/>
        <v>25</v>
      </c>
      <c r="Y278" s="21">
        <f t="shared" si="37"/>
        <v>50.2</v>
      </c>
      <c r="Z278" s="21">
        <f t="shared" si="38"/>
        <v>50.7</v>
      </c>
      <c r="AA278" s="22">
        <f t="shared" si="39"/>
        <v>50.7</v>
      </c>
      <c r="AB278" s="21">
        <v>96.204933586337759</v>
      </c>
      <c r="AC278" s="21">
        <v>96.168582375478934</v>
      </c>
      <c r="AD278" s="21">
        <v>93.395348837209298</v>
      </c>
      <c r="AE278" s="5" t="s">
        <v>409</v>
      </c>
      <c r="AF278" s="3" t="s">
        <v>408</v>
      </c>
      <c r="AG278" s="31"/>
    </row>
    <row r="279" spans="1:33" x14ac:dyDescent="0.3">
      <c r="A279" s="4">
        <v>5</v>
      </c>
      <c r="B279" s="5" t="s">
        <v>316</v>
      </c>
      <c r="C279" s="5" t="s">
        <v>137</v>
      </c>
      <c r="D279" s="5" t="s">
        <v>407</v>
      </c>
      <c r="E279" s="14">
        <v>7.4</v>
      </c>
      <c r="F279" s="14">
        <v>7.6</v>
      </c>
      <c r="G279" s="14">
        <v>7.9</v>
      </c>
      <c r="H279" s="14">
        <v>7.9</v>
      </c>
      <c r="I279" s="14">
        <v>9.5500000000000007</v>
      </c>
      <c r="J279" s="18"/>
      <c r="K279" s="20"/>
      <c r="L279" s="14">
        <v>7.9</v>
      </c>
      <c r="M279" s="14">
        <v>7.5</v>
      </c>
      <c r="N279" s="14">
        <v>7.5</v>
      </c>
      <c r="O279" s="14">
        <v>7.8</v>
      </c>
      <c r="P279" s="14">
        <v>9.6999999999999993</v>
      </c>
      <c r="Q279" s="14">
        <v>0.5</v>
      </c>
      <c r="R279" s="18"/>
      <c r="T279" s="21">
        <f t="shared" si="32"/>
        <v>25.049999999999997</v>
      </c>
      <c r="U279" s="22">
        <f t="shared" si="33"/>
        <v>25.049999999999997</v>
      </c>
      <c r="V279" s="21">
        <f t="shared" si="34"/>
        <v>25</v>
      </c>
      <c r="W279" s="21">
        <f t="shared" si="35"/>
        <v>25.5</v>
      </c>
      <c r="X279" s="22">
        <f t="shared" si="36"/>
        <v>25.5</v>
      </c>
      <c r="Y279" s="21">
        <f t="shared" si="37"/>
        <v>50.05</v>
      </c>
      <c r="Z279" s="21">
        <f t="shared" si="38"/>
        <v>50.55</v>
      </c>
      <c r="AA279" s="22">
        <f t="shared" si="39"/>
        <v>50.55</v>
      </c>
      <c r="AB279" s="21">
        <v>95.92030360531308</v>
      </c>
      <c r="AC279" s="21">
        <v>95.881226053639836</v>
      </c>
      <c r="AD279" s="21">
        <v>93.116279069767444</v>
      </c>
      <c r="AE279" s="5" t="s">
        <v>409</v>
      </c>
      <c r="AF279" s="3" t="s">
        <v>408</v>
      </c>
      <c r="AG279" s="31"/>
    </row>
    <row r="280" spans="1:33" x14ac:dyDescent="0.3">
      <c r="A280" s="4">
        <v>6</v>
      </c>
      <c r="B280" s="5" t="s">
        <v>317</v>
      </c>
      <c r="C280" s="5" t="s">
        <v>43</v>
      </c>
      <c r="D280" s="5" t="s">
        <v>407</v>
      </c>
      <c r="E280" s="14">
        <v>7.3</v>
      </c>
      <c r="F280" s="14">
        <v>7.5</v>
      </c>
      <c r="G280" s="14">
        <v>7.4</v>
      </c>
      <c r="H280" s="14">
        <v>7.5</v>
      </c>
      <c r="I280" s="14">
        <v>9.9</v>
      </c>
      <c r="J280" s="18"/>
      <c r="K280" s="20"/>
      <c r="L280" s="14">
        <v>7.4</v>
      </c>
      <c r="M280" s="14">
        <v>7.5</v>
      </c>
      <c r="N280" s="14">
        <v>7.7</v>
      </c>
      <c r="O280" s="14">
        <v>8</v>
      </c>
      <c r="P280" s="14">
        <v>9.85</v>
      </c>
      <c r="Q280" s="14">
        <v>0.5</v>
      </c>
      <c r="R280" s="18"/>
      <c r="T280" s="21">
        <f t="shared" si="32"/>
        <v>24.800000000000004</v>
      </c>
      <c r="U280" s="22">
        <f t="shared" si="33"/>
        <v>24.800000000000004</v>
      </c>
      <c r="V280" s="21">
        <f t="shared" si="34"/>
        <v>25.050000000000004</v>
      </c>
      <c r="W280" s="21">
        <f t="shared" si="35"/>
        <v>25.550000000000004</v>
      </c>
      <c r="X280" s="22">
        <f t="shared" si="36"/>
        <v>25.550000000000004</v>
      </c>
      <c r="Y280" s="21">
        <f t="shared" si="37"/>
        <v>49.850000000000009</v>
      </c>
      <c r="Z280" s="21">
        <f t="shared" si="38"/>
        <v>50.350000000000009</v>
      </c>
      <c r="AA280" s="22">
        <f t="shared" si="39"/>
        <v>50.350000000000009</v>
      </c>
      <c r="AB280" s="21">
        <v>95.540796963946889</v>
      </c>
      <c r="AC280" s="21">
        <v>95.498084291187752</v>
      </c>
      <c r="AD280" s="21">
        <v>92.744186046511643</v>
      </c>
      <c r="AE280" s="5" t="s">
        <v>409</v>
      </c>
      <c r="AF280" s="3" t="s">
        <v>408</v>
      </c>
      <c r="AG280" s="31"/>
    </row>
    <row r="281" spans="1:33" x14ac:dyDescent="0.3">
      <c r="A281" s="4">
        <v>7</v>
      </c>
      <c r="B281" s="5" t="s">
        <v>318</v>
      </c>
      <c r="C281" s="5" t="s">
        <v>81</v>
      </c>
      <c r="D281" s="5" t="s">
        <v>407</v>
      </c>
      <c r="E281" s="14">
        <v>7.2</v>
      </c>
      <c r="F281" s="14">
        <v>7.7</v>
      </c>
      <c r="G281" s="14">
        <v>7.9</v>
      </c>
      <c r="H281" s="14">
        <v>7.8</v>
      </c>
      <c r="I281" s="14">
        <v>9.4</v>
      </c>
      <c r="J281" s="18"/>
      <c r="K281" s="20"/>
      <c r="L281" s="14">
        <v>7.3</v>
      </c>
      <c r="M281" s="14">
        <v>7.5</v>
      </c>
      <c r="N281" s="14">
        <v>7.8</v>
      </c>
      <c r="O281" s="14">
        <v>7.5</v>
      </c>
      <c r="P281" s="14">
        <v>9.75</v>
      </c>
      <c r="Q281" s="14">
        <v>0.5</v>
      </c>
      <c r="R281" s="18"/>
      <c r="T281" s="21">
        <f t="shared" si="32"/>
        <v>24.900000000000002</v>
      </c>
      <c r="U281" s="22">
        <f t="shared" si="33"/>
        <v>24.900000000000002</v>
      </c>
      <c r="V281" s="21">
        <f t="shared" si="34"/>
        <v>24.75</v>
      </c>
      <c r="W281" s="21">
        <f t="shared" si="35"/>
        <v>25.25</v>
      </c>
      <c r="X281" s="22">
        <f t="shared" si="36"/>
        <v>25.25</v>
      </c>
      <c r="Y281" s="21">
        <f t="shared" si="37"/>
        <v>49.650000000000006</v>
      </c>
      <c r="Z281" s="21">
        <f t="shared" si="38"/>
        <v>50.150000000000006</v>
      </c>
      <c r="AA281" s="22">
        <f t="shared" si="39"/>
        <v>50.150000000000006</v>
      </c>
      <c r="AB281" s="21">
        <v>95.161290322580655</v>
      </c>
      <c r="AC281" s="21">
        <v>95.114942528735639</v>
      </c>
      <c r="AD281" s="21">
        <v>92.372093023255815</v>
      </c>
      <c r="AE281" s="5" t="s">
        <v>408</v>
      </c>
      <c r="AF281" s="3" t="s">
        <v>408</v>
      </c>
      <c r="AG281" s="31"/>
    </row>
    <row r="282" spans="1:33" x14ac:dyDescent="0.3">
      <c r="A282" s="4">
        <v>8</v>
      </c>
      <c r="B282" s="5" t="s">
        <v>319</v>
      </c>
      <c r="C282" s="5" t="s">
        <v>55</v>
      </c>
      <c r="D282" s="5" t="s">
        <v>407</v>
      </c>
      <c r="E282" s="14">
        <v>7.2</v>
      </c>
      <c r="F282" s="14">
        <v>7.2</v>
      </c>
      <c r="G282" s="14">
        <v>7.2</v>
      </c>
      <c r="H282" s="14">
        <v>7.1</v>
      </c>
      <c r="I282" s="14">
        <v>9.3000000000000007</v>
      </c>
      <c r="J282" s="18"/>
      <c r="K282" s="20"/>
      <c r="L282" s="14">
        <v>8</v>
      </c>
      <c r="M282" s="14">
        <v>8.1999999999999993</v>
      </c>
      <c r="N282" s="14">
        <v>7.7</v>
      </c>
      <c r="O282" s="14">
        <v>7.8</v>
      </c>
      <c r="P282" s="14">
        <v>9.9</v>
      </c>
      <c r="Q282" s="14">
        <v>0.5</v>
      </c>
      <c r="R282" s="18"/>
      <c r="T282" s="21">
        <f t="shared" si="32"/>
        <v>23.700000000000003</v>
      </c>
      <c r="U282" s="22">
        <f t="shared" si="33"/>
        <v>23.700000000000003</v>
      </c>
      <c r="V282" s="21">
        <f t="shared" si="34"/>
        <v>25.700000000000003</v>
      </c>
      <c r="W282" s="21">
        <f t="shared" si="35"/>
        <v>26.200000000000003</v>
      </c>
      <c r="X282" s="22">
        <f t="shared" si="36"/>
        <v>26.200000000000003</v>
      </c>
      <c r="Y282" s="21">
        <f t="shared" si="37"/>
        <v>49.400000000000006</v>
      </c>
      <c r="Z282" s="21">
        <f t="shared" si="38"/>
        <v>49.900000000000006</v>
      </c>
      <c r="AA282" s="22">
        <f t="shared" si="39"/>
        <v>49.900000000000006</v>
      </c>
      <c r="AB282" s="21">
        <v>94.686907020872866</v>
      </c>
      <c r="AC282" s="21">
        <v>94.636015325670513</v>
      </c>
      <c r="AD282" s="21">
        <v>91.906976744186053</v>
      </c>
      <c r="AE282" s="5" t="s">
        <v>409</v>
      </c>
      <c r="AF282" s="3" t="s">
        <v>408</v>
      </c>
      <c r="AG282" s="31"/>
    </row>
    <row r="283" spans="1:33" x14ac:dyDescent="0.3">
      <c r="A283" s="4">
        <v>9</v>
      </c>
      <c r="B283" s="5" t="s">
        <v>320</v>
      </c>
      <c r="C283" s="5" t="s">
        <v>34</v>
      </c>
      <c r="D283" s="5" t="s">
        <v>407</v>
      </c>
      <c r="E283" s="14">
        <v>7.4</v>
      </c>
      <c r="F283" s="14">
        <v>7.3</v>
      </c>
      <c r="G283" s="14">
        <v>7.3</v>
      </c>
      <c r="H283" s="14">
        <v>7.5</v>
      </c>
      <c r="I283" s="14">
        <v>9.6999999999999993</v>
      </c>
      <c r="J283" s="18"/>
      <c r="K283" s="20"/>
      <c r="L283" s="14">
        <v>7.5</v>
      </c>
      <c r="M283" s="14">
        <v>7.3</v>
      </c>
      <c r="N283" s="14">
        <v>7.6</v>
      </c>
      <c r="O283" s="14">
        <v>7.5</v>
      </c>
      <c r="P283" s="14">
        <v>9.85</v>
      </c>
      <c r="Q283" s="14">
        <v>0.5</v>
      </c>
      <c r="R283" s="18"/>
      <c r="T283" s="21">
        <f t="shared" si="32"/>
        <v>24.4</v>
      </c>
      <c r="U283" s="22">
        <f t="shared" si="33"/>
        <v>24.4</v>
      </c>
      <c r="V283" s="21">
        <f t="shared" si="34"/>
        <v>24.849999999999998</v>
      </c>
      <c r="W283" s="21">
        <f t="shared" si="35"/>
        <v>25.349999999999998</v>
      </c>
      <c r="X283" s="22">
        <f t="shared" si="36"/>
        <v>25.349999999999998</v>
      </c>
      <c r="Y283" s="21">
        <f t="shared" si="37"/>
        <v>49.25</v>
      </c>
      <c r="Z283" s="21">
        <f t="shared" si="38"/>
        <v>49.75</v>
      </c>
      <c r="AA283" s="22">
        <f t="shared" si="39"/>
        <v>49.75</v>
      </c>
      <c r="AB283" s="21">
        <v>94.402277039848187</v>
      </c>
      <c r="AC283" s="21">
        <v>94.348659003831415</v>
      </c>
      <c r="AD283" s="21">
        <v>91.627906976744185</v>
      </c>
      <c r="AE283" s="5" t="s">
        <v>409</v>
      </c>
      <c r="AF283" s="3" t="s">
        <v>408</v>
      </c>
      <c r="AG283" s="31"/>
    </row>
    <row r="284" spans="1:33" x14ac:dyDescent="0.3">
      <c r="A284" s="4">
        <v>10</v>
      </c>
      <c r="B284" s="5" t="s">
        <v>321</v>
      </c>
      <c r="C284" s="5" t="s">
        <v>74</v>
      </c>
      <c r="D284" s="5" t="s">
        <v>407</v>
      </c>
      <c r="E284" s="14">
        <v>7.5</v>
      </c>
      <c r="F284" s="14">
        <v>7.7</v>
      </c>
      <c r="G284" s="14">
        <v>7</v>
      </c>
      <c r="H284" s="14">
        <v>7.3</v>
      </c>
      <c r="I284" s="14">
        <v>9.8000000000000007</v>
      </c>
      <c r="J284" s="18"/>
      <c r="K284" s="20"/>
      <c r="L284" s="14">
        <v>7.4</v>
      </c>
      <c r="M284" s="14">
        <v>7.2</v>
      </c>
      <c r="N284" s="14">
        <v>7.3</v>
      </c>
      <c r="O284" s="14">
        <v>7.7</v>
      </c>
      <c r="P284" s="14">
        <v>9.9</v>
      </c>
      <c r="Q284" s="14">
        <v>0.5</v>
      </c>
      <c r="R284" s="18"/>
      <c r="T284" s="21">
        <f t="shared" si="32"/>
        <v>24.6</v>
      </c>
      <c r="U284" s="22">
        <f t="shared" si="33"/>
        <v>24.6</v>
      </c>
      <c r="V284" s="21">
        <f t="shared" si="34"/>
        <v>24.6</v>
      </c>
      <c r="W284" s="21">
        <f t="shared" si="35"/>
        <v>25.1</v>
      </c>
      <c r="X284" s="22">
        <f t="shared" si="36"/>
        <v>25.1</v>
      </c>
      <c r="Y284" s="21">
        <f t="shared" si="37"/>
        <v>49.2</v>
      </c>
      <c r="Z284" s="21">
        <f t="shared" si="38"/>
        <v>49.7</v>
      </c>
      <c r="AA284" s="22">
        <f t="shared" si="39"/>
        <v>49.7</v>
      </c>
      <c r="AB284" s="21">
        <v>94.307400379506646</v>
      </c>
      <c r="AC284" s="21">
        <v>94.252873563218387</v>
      </c>
      <c r="AD284" s="21">
        <v>91.534883720930239</v>
      </c>
      <c r="AE284" s="5" t="s">
        <v>408</v>
      </c>
      <c r="AF284" s="3" t="s">
        <v>408</v>
      </c>
      <c r="AG284" s="31"/>
    </row>
    <row r="285" spans="1:33" x14ac:dyDescent="0.3">
      <c r="A285" s="4">
        <v>11</v>
      </c>
      <c r="B285" s="5" t="s">
        <v>322</v>
      </c>
      <c r="C285" s="5" t="s">
        <v>81</v>
      </c>
      <c r="D285" s="5" t="s">
        <v>407</v>
      </c>
      <c r="E285" s="14">
        <v>8.1</v>
      </c>
      <c r="F285" s="14">
        <v>7.8</v>
      </c>
      <c r="G285" s="14">
        <v>7.3</v>
      </c>
      <c r="H285" s="14">
        <v>6.9</v>
      </c>
      <c r="I285" s="14">
        <v>9.8000000000000007</v>
      </c>
      <c r="J285" s="18"/>
      <c r="K285" s="20"/>
      <c r="L285" s="14">
        <v>7.4</v>
      </c>
      <c r="M285" s="14">
        <v>7.5</v>
      </c>
      <c r="N285" s="14">
        <v>7</v>
      </c>
      <c r="O285" s="14">
        <v>7.2</v>
      </c>
      <c r="P285" s="14">
        <v>9.6</v>
      </c>
      <c r="Q285" s="14">
        <v>0.5</v>
      </c>
      <c r="R285" s="18"/>
      <c r="T285" s="21">
        <f t="shared" si="32"/>
        <v>24.900000000000006</v>
      </c>
      <c r="U285" s="22">
        <f t="shared" si="33"/>
        <v>24.900000000000006</v>
      </c>
      <c r="V285" s="21">
        <f t="shared" si="34"/>
        <v>24.199999999999996</v>
      </c>
      <c r="W285" s="21">
        <f t="shared" si="35"/>
        <v>24.699999999999996</v>
      </c>
      <c r="X285" s="22">
        <f t="shared" si="36"/>
        <v>24.699999999999996</v>
      </c>
      <c r="Y285" s="21">
        <f t="shared" si="37"/>
        <v>49.1</v>
      </c>
      <c r="Z285" s="21">
        <f t="shared" si="38"/>
        <v>49.6</v>
      </c>
      <c r="AA285" s="22">
        <f t="shared" si="39"/>
        <v>49.6</v>
      </c>
      <c r="AB285" s="21">
        <v>94.117647058823522</v>
      </c>
      <c r="AC285" s="21">
        <v>94.061302681992331</v>
      </c>
      <c r="AD285" s="21">
        <v>91.348837209302332</v>
      </c>
      <c r="AE285" s="5" t="s">
        <v>408</v>
      </c>
      <c r="AF285" s="3" t="s">
        <v>408</v>
      </c>
      <c r="AG285" s="31"/>
    </row>
    <row r="286" spans="1:33" x14ac:dyDescent="0.3">
      <c r="A286" s="4">
        <v>12</v>
      </c>
      <c r="B286" s="5" t="s">
        <v>323</v>
      </c>
      <c r="C286" s="5" t="s">
        <v>41</v>
      </c>
      <c r="D286" s="5" t="s">
        <v>407</v>
      </c>
      <c r="E286" s="14">
        <v>7.1</v>
      </c>
      <c r="F286" s="14">
        <v>7.3</v>
      </c>
      <c r="G286" s="14">
        <v>7</v>
      </c>
      <c r="H286" s="14">
        <v>7.2</v>
      </c>
      <c r="I286" s="14">
        <v>9.65</v>
      </c>
      <c r="J286" s="18"/>
      <c r="K286" s="20"/>
      <c r="L286" s="14">
        <v>7.3</v>
      </c>
      <c r="M286" s="14">
        <v>7.5</v>
      </c>
      <c r="N286" s="14">
        <v>7.5</v>
      </c>
      <c r="O286" s="14">
        <v>7.5</v>
      </c>
      <c r="P286" s="14">
        <v>10</v>
      </c>
      <c r="Q286" s="14">
        <v>0.5</v>
      </c>
      <c r="R286" s="18"/>
      <c r="T286" s="21">
        <f t="shared" si="32"/>
        <v>23.949999999999996</v>
      </c>
      <c r="U286" s="22">
        <f t="shared" si="33"/>
        <v>23.949999999999996</v>
      </c>
      <c r="V286" s="21">
        <f t="shared" si="34"/>
        <v>25</v>
      </c>
      <c r="W286" s="21">
        <f t="shared" si="35"/>
        <v>25.5</v>
      </c>
      <c r="X286" s="22">
        <f t="shared" si="36"/>
        <v>25.5</v>
      </c>
      <c r="Y286" s="21">
        <f t="shared" si="37"/>
        <v>48.949999999999996</v>
      </c>
      <c r="Z286" s="21">
        <f t="shared" si="38"/>
        <v>49.449999999999996</v>
      </c>
      <c r="AA286" s="22">
        <f t="shared" si="39"/>
        <v>49.449999999999996</v>
      </c>
      <c r="AB286" s="21">
        <v>93.833017077798857</v>
      </c>
      <c r="AC286" s="21">
        <v>93.773946360153246</v>
      </c>
      <c r="AD286" s="21">
        <v>91.069767441860463</v>
      </c>
      <c r="AE286" s="5" t="s">
        <v>409</v>
      </c>
      <c r="AF286" s="3" t="s">
        <v>408</v>
      </c>
      <c r="AG286" s="31"/>
    </row>
    <row r="287" spans="1:33" x14ac:dyDescent="0.3">
      <c r="A287" s="4">
        <v>13</v>
      </c>
      <c r="B287" s="5" t="s">
        <v>324</v>
      </c>
      <c r="C287" s="5" t="s">
        <v>55</v>
      </c>
      <c r="D287" s="5" t="s">
        <v>407</v>
      </c>
      <c r="E287" s="14">
        <v>7.5</v>
      </c>
      <c r="F287" s="14">
        <v>7.5</v>
      </c>
      <c r="G287" s="14">
        <v>7.2</v>
      </c>
      <c r="H287" s="14">
        <v>7.4</v>
      </c>
      <c r="I287" s="14">
        <v>10</v>
      </c>
      <c r="J287" s="18"/>
      <c r="K287" s="20"/>
      <c r="L287" s="14">
        <v>7.3</v>
      </c>
      <c r="M287" s="14">
        <v>7.2</v>
      </c>
      <c r="N287" s="14">
        <v>7.4</v>
      </c>
      <c r="O287" s="14">
        <v>7.2</v>
      </c>
      <c r="P287" s="14">
        <v>9.4499999999999993</v>
      </c>
      <c r="Q287" s="14">
        <v>0.5</v>
      </c>
      <c r="R287" s="18"/>
      <c r="T287" s="21">
        <f t="shared" si="32"/>
        <v>24.900000000000002</v>
      </c>
      <c r="U287" s="22">
        <f t="shared" si="33"/>
        <v>24.900000000000002</v>
      </c>
      <c r="V287" s="21">
        <f t="shared" si="34"/>
        <v>23.949999999999996</v>
      </c>
      <c r="W287" s="21">
        <f t="shared" si="35"/>
        <v>24.449999999999996</v>
      </c>
      <c r="X287" s="22">
        <f t="shared" si="36"/>
        <v>24.449999999999996</v>
      </c>
      <c r="Y287" s="21">
        <f t="shared" si="37"/>
        <v>48.849999999999994</v>
      </c>
      <c r="Z287" s="21">
        <f t="shared" si="38"/>
        <v>49.349999999999994</v>
      </c>
      <c r="AA287" s="22">
        <f t="shared" si="39"/>
        <v>49.349999999999994</v>
      </c>
      <c r="AB287" s="21">
        <v>93.643263757115733</v>
      </c>
      <c r="AC287" s="21">
        <v>93.582375478927176</v>
      </c>
      <c r="AD287" s="21">
        <v>90.883720930232542</v>
      </c>
      <c r="AE287" s="5" t="s">
        <v>409</v>
      </c>
      <c r="AF287" s="3" t="s">
        <v>408</v>
      </c>
      <c r="AG287" s="31"/>
    </row>
    <row r="288" spans="1:33" x14ac:dyDescent="0.3">
      <c r="A288" s="4">
        <v>14</v>
      </c>
      <c r="B288" s="5" t="s">
        <v>325</v>
      </c>
      <c r="C288" s="5" t="s">
        <v>32</v>
      </c>
      <c r="D288" s="5" t="s">
        <v>407</v>
      </c>
      <c r="E288" s="14">
        <v>7.1</v>
      </c>
      <c r="F288" s="14">
        <v>7.2</v>
      </c>
      <c r="G288" s="14">
        <v>7.4</v>
      </c>
      <c r="H288" s="14">
        <v>7.2</v>
      </c>
      <c r="I288" s="14">
        <v>9.75</v>
      </c>
      <c r="J288" s="18"/>
      <c r="K288" s="20"/>
      <c r="L288" s="14">
        <v>7.1</v>
      </c>
      <c r="M288" s="14">
        <v>7.5</v>
      </c>
      <c r="N288" s="14">
        <v>7.6</v>
      </c>
      <c r="O288" s="14">
        <v>7.3</v>
      </c>
      <c r="P288" s="14">
        <v>9.85</v>
      </c>
      <c r="Q288" s="14">
        <v>0.5</v>
      </c>
      <c r="R288" s="18"/>
      <c r="T288" s="21">
        <f t="shared" si="32"/>
        <v>24.150000000000006</v>
      </c>
      <c r="U288" s="22">
        <f t="shared" si="33"/>
        <v>24.150000000000006</v>
      </c>
      <c r="V288" s="21">
        <f t="shared" si="34"/>
        <v>24.65</v>
      </c>
      <c r="W288" s="21">
        <f t="shared" si="35"/>
        <v>25.15</v>
      </c>
      <c r="X288" s="22">
        <f t="shared" si="36"/>
        <v>25.15</v>
      </c>
      <c r="Y288" s="21">
        <f t="shared" si="37"/>
        <v>48.800000000000004</v>
      </c>
      <c r="Z288" s="21">
        <f t="shared" si="38"/>
        <v>49.300000000000004</v>
      </c>
      <c r="AA288" s="22">
        <f t="shared" si="39"/>
        <v>49.300000000000004</v>
      </c>
      <c r="AB288" s="21">
        <v>0</v>
      </c>
      <c r="AC288" s="21">
        <v>0</v>
      </c>
      <c r="AD288" s="21">
        <v>0</v>
      </c>
      <c r="AE288" s="5" t="s">
        <v>409</v>
      </c>
      <c r="AF288" s="3" t="s">
        <v>410</v>
      </c>
      <c r="AG288" s="31"/>
    </row>
    <row r="289" spans="1:33" x14ac:dyDescent="0.3">
      <c r="A289" s="4">
        <v>15</v>
      </c>
      <c r="B289" s="5" t="s">
        <v>326</v>
      </c>
      <c r="C289" s="5" t="s">
        <v>159</v>
      </c>
      <c r="D289" s="5" t="s">
        <v>407</v>
      </c>
      <c r="E289" s="14">
        <v>7.5</v>
      </c>
      <c r="F289" s="14">
        <v>7.3</v>
      </c>
      <c r="G289" s="14">
        <v>7.6</v>
      </c>
      <c r="H289" s="14">
        <v>7.3</v>
      </c>
      <c r="I289" s="14">
        <v>9.6</v>
      </c>
      <c r="J289" s="18"/>
      <c r="K289" s="20"/>
      <c r="L289" s="14">
        <v>7.2</v>
      </c>
      <c r="M289" s="14">
        <v>7.3</v>
      </c>
      <c r="N289" s="14">
        <v>7.8</v>
      </c>
      <c r="O289" s="14">
        <v>7.1</v>
      </c>
      <c r="P289" s="14">
        <v>9.85</v>
      </c>
      <c r="Q289" s="14">
        <v>0.5</v>
      </c>
      <c r="R289" s="18"/>
      <c r="T289" s="21">
        <f t="shared" si="32"/>
        <v>24.4</v>
      </c>
      <c r="U289" s="22">
        <f t="shared" si="33"/>
        <v>24.4</v>
      </c>
      <c r="V289" s="21">
        <f t="shared" si="34"/>
        <v>24.349999999999994</v>
      </c>
      <c r="W289" s="21">
        <f t="shared" si="35"/>
        <v>24.849999999999994</v>
      </c>
      <c r="X289" s="22">
        <f t="shared" si="36"/>
        <v>24.849999999999994</v>
      </c>
      <c r="Y289" s="21">
        <f t="shared" si="37"/>
        <v>48.749999999999993</v>
      </c>
      <c r="Z289" s="21">
        <f t="shared" si="38"/>
        <v>49.249999999999993</v>
      </c>
      <c r="AA289" s="22">
        <f t="shared" si="39"/>
        <v>49.249999999999993</v>
      </c>
      <c r="AB289" s="21">
        <v>93.453510436432623</v>
      </c>
      <c r="AC289" s="21">
        <v>93.390804597701134</v>
      </c>
      <c r="AD289" s="21">
        <v>90.697674418604635</v>
      </c>
      <c r="AE289" s="5" t="s">
        <v>408</v>
      </c>
      <c r="AF289" s="3" t="s">
        <v>408</v>
      </c>
      <c r="AG289" s="31"/>
    </row>
    <row r="290" spans="1:33" x14ac:dyDescent="0.3">
      <c r="A290" s="4">
        <v>16</v>
      </c>
      <c r="B290" s="5" t="s">
        <v>327</v>
      </c>
      <c r="C290" s="5" t="s">
        <v>74</v>
      </c>
      <c r="D290" s="5" t="s">
        <v>407</v>
      </c>
      <c r="E290" s="14">
        <v>7.3</v>
      </c>
      <c r="F290" s="14">
        <v>7.3</v>
      </c>
      <c r="G290" s="14">
        <v>7.2</v>
      </c>
      <c r="H290" s="14">
        <v>7.2</v>
      </c>
      <c r="I290" s="14">
        <v>9.85</v>
      </c>
      <c r="J290" s="18"/>
      <c r="K290" s="20"/>
      <c r="L290" s="14">
        <v>7.2</v>
      </c>
      <c r="M290" s="14">
        <v>7.3</v>
      </c>
      <c r="N290" s="14">
        <v>7.4</v>
      </c>
      <c r="O290" s="14">
        <v>7.5</v>
      </c>
      <c r="P290" s="14">
        <v>9.6999999999999993</v>
      </c>
      <c r="Q290" s="14">
        <v>0.5</v>
      </c>
      <c r="R290" s="18"/>
      <c r="T290" s="21">
        <f t="shared" si="32"/>
        <v>24.35</v>
      </c>
      <c r="U290" s="22">
        <f t="shared" si="33"/>
        <v>24.35</v>
      </c>
      <c r="V290" s="21">
        <f t="shared" si="34"/>
        <v>24.4</v>
      </c>
      <c r="W290" s="21">
        <f t="shared" si="35"/>
        <v>24.9</v>
      </c>
      <c r="X290" s="22">
        <f t="shared" si="36"/>
        <v>24.9</v>
      </c>
      <c r="Y290" s="21">
        <f t="shared" si="37"/>
        <v>48.75</v>
      </c>
      <c r="Z290" s="21">
        <f t="shared" si="38"/>
        <v>49.25</v>
      </c>
      <c r="AA290" s="22">
        <f t="shared" si="39"/>
        <v>49.25</v>
      </c>
      <c r="AB290" s="21">
        <v>93.453510436432623</v>
      </c>
      <c r="AC290" s="21">
        <v>93.390804597701148</v>
      </c>
      <c r="AD290" s="21">
        <v>90.697674418604649</v>
      </c>
      <c r="AE290" s="5" t="s">
        <v>408</v>
      </c>
      <c r="AF290" s="3" t="s">
        <v>408</v>
      </c>
      <c r="AG290" s="31"/>
    </row>
    <row r="291" spans="1:33" x14ac:dyDescent="0.3">
      <c r="A291" s="4">
        <v>17</v>
      </c>
      <c r="B291" s="5" t="s">
        <v>328</v>
      </c>
      <c r="C291" s="5" t="s">
        <v>47</v>
      </c>
      <c r="D291" s="5" t="s">
        <v>407</v>
      </c>
      <c r="E291" s="14">
        <v>7.3</v>
      </c>
      <c r="F291" s="14">
        <v>7.2</v>
      </c>
      <c r="G291" s="14">
        <v>7.2</v>
      </c>
      <c r="H291" s="14">
        <v>7.2</v>
      </c>
      <c r="I291" s="14">
        <v>9.8000000000000007</v>
      </c>
      <c r="J291" s="18"/>
      <c r="K291" s="20"/>
      <c r="L291" s="14">
        <v>7</v>
      </c>
      <c r="M291" s="14">
        <v>7.2</v>
      </c>
      <c r="N291" s="14">
        <v>7.4</v>
      </c>
      <c r="O291" s="14">
        <v>7.3</v>
      </c>
      <c r="P291" s="14">
        <v>10</v>
      </c>
      <c r="Q291" s="14">
        <v>0.5</v>
      </c>
      <c r="R291" s="18"/>
      <c r="T291" s="21">
        <f t="shared" si="32"/>
        <v>24.2</v>
      </c>
      <c r="U291" s="22">
        <f t="shared" si="33"/>
        <v>24.2</v>
      </c>
      <c r="V291" s="21">
        <f t="shared" si="34"/>
        <v>24.5</v>
      </c>
      <c r="W291" s="21">
        <f t="shared" si="35"/>
        <v>25</v>
      </c>
      <c r="X291" s="22">
        <f t="shared" si="36"/>
        <v>25</v>
      </c>
      <c r="Y291" s="21">
        <f t="shared" si="37"/>
        <v>48.7</v>
      </c>
      <c r="Z291" s="21">
        <f t="shared" si="38"/>
        <v>49.2</v>
      </c>
      <c r="AA291" s="22">
        <f t="shared" si="39"/>
        <v>49.2</v>
      </c>
      <c r="AB291" s="21">
        <v>93.358633776091082</v>
      </c>
      <c r="AC291" s="21">
        <v>93.29501915708812</v>
      </c>
      <c r="AD291" s="21">
        <v>90.604651162790702</v>
      </c>
      <c r="AE291" s="5" t="s">
        <v>408</v>
      </c>
      <c r="AF291" s="3" t="s">
        <v>408</v>
      </c>
      <c r="AG291" s="31"/>
    </row>
    <row r="292" spans="1:33" x14ac:dyDescent="0.3">
      <c r="A292" s="4">
        <v>18</v>
      </c>
      <c r="B292" s="5" t="s">
        <v>329</v>
      </c>
      <c r="C292" s="5" t="s">
        <v>81</v>
      </c>
      <c r="D292" s="5" t="s">
        <v>407</v>
      </c>
      <c r="E292" s="14">
        <v>7.4</v>
      </c>
      <c r="F292" s="14">
        <v>7.4</v>
      </c>
      <c r="G292" s="14">
        <v>7.3</v>
      </c>
      <c r="H292" s="14">
        <v>7.5</v>
      </c>
      <c r="I292" s="14">
        <v>9.5500000000000007</v>
      </c>
      <c r="J292" s="18"/>
      <c r="K292" s="20"/>
      <c r="L292" s="14">
        <v>7.1</v>
      </c>
      <c r="M292" s="14">
        <v>7.3</v>
      </c>
      <c r="N292" s="14">
        <v>7.2</v>
      </c>
      <c r="O292" s="14">
        <v>7.5</v>
      </c>
      <c r="P292" s="14">
        <v>9.5500000000000007</v>
      </c>
      <c r="Q292" s="14">
        <v>0.5</v>
      </c>
      <c r="R292" s="18"/>
      <c r="T292" s="21">
        <f t="shared" si="32"/>
        <v>24.35</v>
      </c>
      <c r="U292" s="22">
        <f t="shared" si="33"/>
        <v>24.35</v>
      </c>
      <c r="V292" s="21">
        <f t="shared" si="34"/>
        <v>24.05</v>
      </c>
      <c r="W292" s="21">
        <f t="shared" si="35"/>
        <v>24.55</v>
      </c>
      <c r="X292" s="22">
        <f t="shared" si="36"/>
        <v>24.55</v>
      </c>
      <c r="Y292" s="21">
        <f t="shared" si="37"/>
        <v>48.400000000000006</v>
      </c>
      <c r="Z292" s="21">
        <f t="shared" si="38"/>
        <v>48.900000000000006</v>
      </c>
      <c r="AA292" s="22">
        <f t="shared" si="39"/>
        <v>48.900000000000006</v>
      </c>
      <c r="AB292" s="21">
        <v>92.789373814041753</v>
      </c>
      <c r="AC292" s="21">
        <v>92.720306513409966</v>
      </c>
      <c r="AD292" s="21">
        <v>90.046511627906995</v>
      </c>
      <c r="AE292" s="5" t="s">
        <v>408</v>
      </c>
      <c r="AF292" s="3" t="s">
        <v>408</v>
      </c>
      <c r="AG292" s="31"/>
    </row>
    <row r="293" spans="1:33" x14ac:dyDescent="0.3">
      <c r="A293" s="4">
        <v>19</v>
      </c>
      <c r="B293" s="5" t="s">
        <v>330</v>
      </c>
      <c r="C293" s="5" t="s">
        <v>109</v>
      </c>
      <c r="D293" s="5" t="s">
        <v>407</v>
      </c>
      <c r="E293" s="14">
        <v>7</v>
      </c>
      <c r="F293" s="14">
        <v>7.2</v>
      </c>
      <c r="G293" s="14">
        <v>7.8</v>
      </c>
      <c r="H293" s="14">
        <v>7.2</v>
      </c>
      <c r="I293" s="14">
        <v>10</v>
      </c>
      <c r="J293" s="18"/>
      <c r="K293" s="20"/>
      <c r="L293" s="14">
        <v>6.8</v>
      </c>
      <c r="M293" s="14">
        <v>7</v>
      </c>
      <c r="N293" s="14">
        <v>7.1</v>
      </c>
      <c r="O293" s="14">
        <v>7</v>
      </c>
      <c r="P293" s="14">
        <v>9.8000000000000007</v>
      </c>
      <c r="Q293" s="14">
        <v>0.5</v>
      </c>
      <c r="R293" s="18"/>
      <c r="T293" s="21">
        <f t="shared" si="32"/>
        <v>24.4</v>
      </c>
      <c r="U293" s="22">
        <f t="shared" si="33"/>
        <v>24.4</v>
      </c>
      <c r="V293" s="21">
        <f t="shared" si="34"/>
        <v>23.799999999999997</v>
      </c>
      <c r="W293" s="21">
        <f t="shared" si="35"/>
        <v>24.299999999999997</v>
      </c>
      <c r="X293" s="22">
        <f t="shared" si="36"/>
        <v>24.299999999999997</v>
      </c>
      <c r="Y293" s="21">
        <f t="shared" si="37"/>
        <v>48.199999999999996</v>
      </c>
      <c r="Z293" s="21">
        <f t="shared" si="38"/>
        <v>48.699999999999996</v>
      </c>
      <c r="AA293" s="22">
        <f t="shared" si="39"/>
        <v>48.699999999999996</v>
      </c>
      <c r="AB293" s="21">
        <v>92.409867172675504</v>
      </c>
      <c r="AC293" s="21">
        <v>92.337164750957839</v>
      </c>
      <c r="AD293" s="21">
        <v>89.674418604651152</v>
      </c>
      <c r="AE293" s="5" t="s">
        <v>409</v>
      </c>
      <c r="AF293" s="3" t="s">
        <v>408</v>
      </c>
      <c r="AG293" s="31"/>
    </row>
    <row r="294" spans="1:33" x14ac:dyDescent="0.3">
      <c r="A294" s="4">
        <v>20</v>
      </c>
      <c r="B294" s="5" t="s">
        <v>331</v>
      </c>
      <c r="C294" s="5" t="s">
        <v>81</v>
      </c>
      <c r="D294" s="5" t="s">
        <v>407</v>
      </c>
      <c r="E294" s="14">
        <v>7.2</v>
      </c>
      <c r="F294" s="14">
        <v>7.3</v>
      </c>
      <c r="G294" s="14">
        <v>7</v>
      </c>
      <c r="H294" s="14">
        <v>7</v>
      </c>
      <c r="I294" s="14">
        <v>9.75</v>
      </c>
      <c r="J294" s="18"/>
      <c r="K294" s="20"/>
      <c r="L294" s="14">
        <v>7.1</v>
      </c>
      <c r="M294" s="14">
        <v>7.1</v>
      </c>
      <c r="N294" s="14">
        <v>7.5</v>
      </c>
      <c r="O294" s="14">
        <v>7.9</v>
      </c>
      <c r="P294" s="14">
        <v>9.6</v>
      </c>
      <c r="Q294" s="14">
        <v>0.5</v>
      </c>
      <c r="R294" s="18"/>
      <c r="T294" s="21">
        <f t="shared" si="32"/>
        <v>23.95</v>
      </c>
      <c r="U294" s="22">
        <f t="shared" si="33"/>
        <v>23.95</v>
      </c>
      <c r="V294" s="21">
        <f t="shared" si="34"/>
        <v>24.2</v>
      </c>
      <c r="W294" s="21">
        <f t="shared" si="35"/>
        <v>24.7</v>
      </c>
      <c r="X294" s="22">
        <f t="shared" si="36"/>
        <v>24.7</v>
      </c>
      <c r="Y294" s="21">
        <f t="shared" si="37"/>
        <v>48.15</v>
      </c>
      <c r="Z294" s="21">
        <f t="shared" si="38"/>
        <v>48.65</v>
      </c>
      <c r="AA294" s="22">
        <f t="shared" si="39"/>
        <v>48.65</v>
      </c>
      <c r="AB294" s="21">
        <v>92.314990512333964</v>
      </c>
      <c r="AC294" s="21">
        <v>92.241379310344811</v>
      </c>
      <c r="AD294" s="21">
        <v>89.581395348837205</v>
      </c>
      <c r="AE294" s="5" t="s">
        <v>408</v>
      </c>
      <c r="AF294" s="3" t="s">
        <v>408</v>
      </c>
      <c r="AG294" s="31"/>
    </row>
    <row r="295" spans="1:33" x14ac:dyDescent="0.3">
      <c r="A295" s="4">
        <v>21</v>
      </c>
      <c r="B295" s="5" t="s">
        <v>332</v>
      </c>
      <c r="C295" s="5" t="s">
        <v>34</v>
      </c>
      <c r="D295" s="5" t="s">
        <v>407</v>
      </c>
      <c r="E295" s="14">
        <v>7.4</v>
      </c>
      <c r="F295" s="14">
        <v>7.3</v>
      </c>
      <c r="G295" s="14">
        <v>7.2</v>
      </c>
      <c r="H295" s="14">
        <v>7.2</v>
      </c>
      <c r="I295" s="14">
        <v>10</v>
      </c>
      <c r="J295" s="18"/>
      <c r="K295" s="20"/>
      <c r="L295" s="14">
        <v>6.9</v>
      </c>
      <c r="M295" s="14">
        <v>6.7</v>
      </c>
      <c r="N295" s="14">
        <v>6.7</v>
      </c>
      <c r="O295" s="14">
        <v>7.4</v>
      </c>
      <c r="P295" s="14">
        <v>9.75</v>
      </c>
      <c r="Q295" s="14">
        <v>0.8</v>
      </c>
      <c r="R295" s="18"/>
      <c r="T295" s="21">
        <f t="shared" si="32"/>
        <v>24.5</v>
      </c>
      <c r="U295" s="22">
        <f t="shared" si="33"/>
        <v>24.5</v>
      </c>
      <c r="V295" s="21">
        <f t="shared" si="34"/>
        <v>23.35</v>
      </c>
      <c r="W295" s="21">
        <f t="shared" si="35"/>
        <v>24.150000000000002</v>
      </c>
      <c r="X295" s="22">
        <f t="shared" si="36"/>
        <v>24.150000000000002</v>
      </c>
      <c r="Y295" s="21">
        <f t="shared" si="37"/>
        <v>47.85</v>
      </c>
      <c r="Z295" s="21">
        <f t="shared" si="38"/>
        <v>48.650000000000006</v>
      </c>
      <c r="AA295" s="22">
        <f t="shared" si="39"/>
        <v>48.650000000000006</v>
      </c>
      <c r="AB295" s="21">
        <v>92.314990512333978</v>
      </c>
      <c r="AC295" s="21">
        <v>91.666666666666657</v>
      </c>
      <c r="AD295" s="21">
        <v>89.023255813953497</v>
      </c>
      <c r="AE295" s="5" t="s">
        <v>409</v>
      </c>
      <c r="AF295" s="3" t="s">
        <v>408</v>
      </c>
      <c r="AG295" s="31"/>
    </row>
    <row r="296" spans="1:33" x14ac:dyDescent="0.3">
      <c r="A296" s="4">
        <v>22</v>
      </c>
      <c r="B296" s="5" t="s">
        <v>333</v>
      </c>
      <c r="C296" s="5" t="s">
        <v>41</v>
      </c>
      <c r="D296" s="5" t="s">
        <v>407</v>
      </c>
      <c r="E296" s="14">
        <v>6.6</v>
      </c>
      <c r="F296" s="14">
        <v>6.8</v>
      </c>
      <c r="G296" s="14">
        <v>6.8</v>
      </c>
      <c r="H296" s="14">
        <v>6.8</v>
      </c>
      <c r="I296" s="14">
        <v>9.75</v>
      </c>
      <c r="J296" s="18"/>
      <c r="K296" s="20"/>
      <c r="L296" s="14">
        <v>7.1</v>
      </c>
      <c r="M296" s="14">
        <v>7.4</v>
      </c>
      <c r="N296" s="14">
        <v>7.4</v>
      </c>
      <c r="O296" s="14">
        <v>7.5</v>
      </c>
      <c r="P296" s="14">
        <v>9.9</v>
      </c>
      <c r="Q296" s="14">
        <v>0.5</v>
      </c>
      <c r="R296" s="18"/>
      <c r="T296" s="21">
        <f t="shared" si="32"/>
        <v>23.349999999999998</v>
      </c>
      <c r="U296" s="22">
        <f t="shared" si="33"/>
        <v>23.349999999999998</v>
      </c>
      <c r="V296" s="21">
        <f t="shared" si="34"/>
        <v>24.699999999999996</v>
      </c>
      <c r="W296" s="21">
        <f t="shared" si="35"/>
        <v>25.199999999999996</v>
      </c>
      <c r="X296" s="22">
        <f t="shared" si="36"/>
        <v>25.199999999999996</v>
      </c>
      <c r="Y296" s="21">
        <f t="shared" si="37"/>
        <v>48.05</v>
      </c>
      <c r="Z296" s="21">
        <f t="shared" si="38"/>
        <v>48.55</v>
      </c>
      <c r="AA296" s="22">
        <f t="shared" si="39"/>
        <v>48.55</v>
      </c>
      <c r="AB296" s="21">
        <v>92.125237191650839</v>
      </c>
      <c r="AC296" s="21">
        <v>92.049808429118769</v>
      </c>
      <c r="AD296" s="21">
        <v>89.395348837209298</v>
      </c>
      <c r="AE296" s="5" t="s">
        <v>409</v>
      </c>
      <c r="AF296" s="3" t="s">
        <v>408</v>
      </c>
      <c r="AG296" s="31"/>
    </row>
    <row r="297" spans="1:33" x14ac:dyDescent="0.3">
      <c r="A297" s="4">
        <v>23</v>
      </c>
      <c r="B297" s="5" t="s">
        <v>334</v>
      </c>
      <c r="C297" s="5" t="s">
        <v>55</v>
      </c>
      <c r="D297" s="5" t="s">
        <v>407</v>
      </c>
      <c r="E297" s="14">
        <v>6.9</v>
      </c>
      <c r="F297" s="14">
        <v>7</v>
      </c>
      <c r="G297" s="14">
        <v>7</v>
      </c>
      <c r="H297" s="14">
        <v>6.8</v>
      </c>
      <c r="I297" s="14">
        <v>9.8000000000000007</v>
      </c>
      <c r="J297" s="18"/>
      <c r="K297" s="20"/>
      <c r="L297" s="14">
        <v>7.2</v>
      </c>
      <c r="M297" s="14">
        <v>7.4</v>
      </c>
      <c r="N297" s="14">
        <v>7.1</v>
      </c>
      <c r="O297" s="14">
        <v>7</v>
      </c>
      <c r="P297" s="14">
        <v>10</v>
      </c>
      <c r="Q297" s="14">
        <v>0.5</v>
      </c>
      <c r="R297" s="18"/>
      <c r="T297" s="21">
        <f t="shared" si="32"/>
        <v>23.7</v>
      </c>
      <c r="U297" s="22">
        <f t="shared" si="33"/>
        <v>23.7</v>
      </c>
      <c r="V297" s="21">
        <f t="shared" si="34"/>
        <v>24.300000000000004</v>
      </c>
      <c r="W297" s="21">
        <f t="shared" si="35"/>
        <v>24.800000000000004</v>
      </c>
      <c r="X297" s="22">
        <f t="shared" si="36"/>
        <v>24.800000000000004</v>
      </c>
      <c r="Y297" s="21">
        <f t="shared" si="37"/>
        <v>48</v>
      </c>
      <c r="Z297" s="21">
        <f t="shared" si="38"/>
        <v>48.5</v>
      </c>
      <c r="AA297" s="22">
        <f t="shared" si="39"/>
        <v>48.5</v>
      </c>
      <c r="AB297" s="21">
        <v>92.030360531309299</v>
      </c>
      <c r="AC297" s="21">
        <v>91.954022988505741</v>
      </c>
      <c r="AD297" s="21">
        <v>89.302325581395351</v>
      </c>
      <c r="AE297" s="5" t="s">
        <v>409</v>
      </c>
      <c r="AF297" s="3" t="s">
        <v>408</v>
      </c>
      <c r="AG297" s="31"/>
    </row>
    <row r="298" spans="1:33" x14ac:dyDescent="0.3">
      <c r="A298" s="4">
        <v>24</v>
      </c>
      <c r="B298" s="5" t="s">
        <v>335</v>
      </c>
      <c r="C298" s="5" t="s">
        <v>47</v>
      </c>
      <c r="D298" s="5" t="s">
        <v>407</v>
      </c>
      <c r="E298" s="14">
        <v>6.8</v>
      </c>
      <c r="F298" s="14">
        <v>6.9</v>
      </c>
      <c r="G298" s="14">
        <v>7.3</v>
      </c>
      <c r="H298" s="14">
        <v>7.2</v>
      </c>
      <c r="I298" s="14">
        <v>9.8000000000000007</v>
      </c>
      <c r="J298" s="18"/>
      <c r="K298" s="20"/>
      <c r="L298" s="14">
        <v>7</v>
      </c>
      <c r="M298" s="14">
        <v>7.1</v>
      </c>
      <c r="N298" s="14">
        <v>7.2</v>
      </c>
      <c r="O298" s="14">
        <v>7.1</v>
      </c>
      <c r="P298" s="14">
        <v>9.9</v>
      </c>
      <c r="Q298" s="14">
        <v>0.5</v>
      </c>
      <c r="R298" s="18"/>
      <c r="T298" s="21">
        <f t="shared" si="32"/>
        <v>23.9</v>
      </c>
      <c r="U298" s="22">
        <f t="shared" si="33"/>
        <v>23.9</v>
      </c>
      <c r="V298" s="21">
        <f t="shared" si="34"/>
        <v>24.1</v>
      </c>
      <c r="W298" s="21">
        <f t="shared" si="35"/>
        <v>24.6</v>
      </c>
      <c r="X298" s="22">
        <f t="shared" si="36"/>
        <v>24.6</v>
      </c>
      <c r="Y298" s="21">
        <f t="shared" si="37"/>
        <v>48</v>
      </c>
      <c r="Z298" s="21">
        <f t="shared" si="38"/>
        <v>48.5</v>
      </c>
      <c r="AA298" s="22">
        <f t="shared" si="39"/>
        <v>48.5</v>
      </c>
      <c r="AB298" s="21">
        <v>92.030360531309299</v>
      </c>
      <c r="AC298" s="21">
        <v>91.954022988505741</v>
      </c>
      <c r="AD298" s="21">
        <v>89.302325581395351</v>
      </c>
      <c r="AE298" s="5" t="s">
        <v>408</v>
      </c>
      <c r="AF298" s="3" t="s">
        <v>408</v>
      </c>
      <c r="AG298" s="31"/>
    </row>
    <row r="299" spans="1:33" x14ac:dyDescent="0.3">
      <c r="A299" s="4">
        <v>25</v>
      </c>
      <c r="B299" s="5" t="s">
        <v>336</v>
      </c>
      <c r="C299" s="5" t="s">
        <v>81</v>
      </c>
      <c r="D299" s="5" t="s">
        <v>407</v>
      </c>
      <c r="E299" s="14">
        <v>7.4</v>
      </c>
      <c r="F299" s="14">
        <v>7.3</v>
      </c>
      <c r="G299" s="14">
        <v>7</v>
      </c>
      <c r="H299" s="14">
        <v>6.9</v>
      </c>
      <c r="I299" s="14">
        <v>9.3000000000000007</v>
      </c>
      <c r="J299" s="18"/>
      <c r="K299" s="20"/>
      <c r="L299" s="14">
        <v>7.4</v>
      </c>
      <c r="M299" s="14">
        <v>7.4</v>
      </c>
      <c r="N299" s="14">
        <v>7.4</v>
      </c>
      <c r="O299" s="14">
        <v>7</v>
      </c>
      <c r="P299" s="14">
        <v>9.5500000000000007</v>
      </c>
      <c r="Q299" s="14">
        <v>0.5</v>
      </c>
      <c r="R299" s="18"/>
      <c r="T299" s="21">
        <f t="shared" si="32"/>
        <v>23.6</v>
      </c>
      <c r="U299" s="22">
        <f t="shared" si="33"/>
        <v>23.6</v>
      </c>
      <c r="V299" s="21">
        <f t="shared" si="34"/>
        <v>24.35</v>
      </c>
      <c r="W299" s="21">
        <f t="shared" si="35"/>
        <v>24.85</v>
      </c>
      <c r="X299" s="22">
        <f t="shared" si="36"/>
        <v>24.85</v>
      </c>
      <c r="Y299" s="21">
        <f t="shared" si="37"/>
        <v>47.95</v>
      </c>
      <c r="Z299" s="21">
        <f t="shared" si="38"/>
        <v>48.45</v>
      </c>
      <c r="AA299" s="22">
        <f t="shared" si="39"/>
        <v>48.45</v>
      </c>
      <c r="AB299" s="21">
        <v>91.935483870967744</v>
      </c>
      <c r="AC299" s="21">
        <v>91.858237547892713</v>
      </c>
      <c r="AD299" s="21">
        <v>89.20930232558139</v>
      </c>
      <c r="AE299" s="5" t="s">
        <v>408</v>
      </c>
      <c r="AF299" s="3" t="s">
        <v>408</v>
      </c>
      <c r="AG299" s="31"/>
    </row>
    <row r="300" spans="1:33" x14ac:dyDescent="0.3">
      <c r="A300" s="4">
        <v>26</v>
      </c>
      <c r="B300" s="5" t="s">
        <v>337</v>
      </c>
      <c r="C300" s="5" t="s">
        <v>32</v>
      </c>
      <c r="D300" s="5" t="s">
        <v>407</v>
      </c>
      <c r="E300" s="14">
        <v>6.6</v>
      </c>
      <c r="F300" s="14">
        <v>6.8</v>
      </c>
      <c r="G300" s="14">
        <v>6.9</v>
      </c>
      <c r="H300" s="14">
        <v>7</v>
      </c>
      <c r="I300" s="14">
        <v>10</v>
      </c>
      <c r="J300" s="18"/>
      <c r="K300" s="20"/>
      <c r="L300" s="14">
        <v>6.9</v>
      </c>
      <c r="M300" s="14">
        <v>6.8</v>
      </c>
      <c r="N300" s="14">
        <v>7.4</v>
      </c>
      <c r="O300" s="14">
        <v>7.3</v>
      </c>
      <c r="P300" s="14">
        <v>9.9499999999999993</v>
      </c>
      <c r="Q300" s="14">
        <v>0.5</v>
      </c>
      <c r="R300" s="18"/>
      <c r="T300" s="21">
        <f t="shared" si="32"/>
        <v>23.699999999999996</v>
      </c>
      <c r="U300" s="22">
        <f t="shared" si="33"/>
        <v>23.699999999999996</v>
      </c>
      <c r="V300" s="21">
        <f t="shared" si="34"/>
        <v>24.15</v>
      </c>
      <c r="W300" s="21">
        <f t="shared" si="35"/>
        <v>24.65</v>
      </c>
      <c r="X300" s="22">
        <f t="shared" si="36"/>
        <v>24.65</v>
      </c>
      <c r="Y300" s="21">
        <f t="shared" si="37"/>
        <v>47.849999999999994</v>
      </c>
      <c r="Z300" s="21">
        <f t="shared" si="38"/>
        <v>48.349999999999994</v>
      </c>
      <c r="AA300" s="22">
        <f t="shared" si="39"/>
        <v>48.349999999999994</v>
      </c>
      <c r="AB300" s="21">
        <v>91.745730550284605</v>
      </c>
      <c r="AC300" s="21">
        <v>91.666666666666657</v>
      </c>
      <c r="AD300" s="21">
        <v>89.023255813953469</v>
      </c>
      <c r="AE300" s="5" t="s">
        <v>409</v>
      </c>
      <c r="AF300" s="3" t="s">
        <v>408</v>
      </c>
      <c r="AG300" s="31"/>
    </row>
    <row r="301" spans="1:33" x14ac:dyDescent="0.3">
      <c r="A301" s="4">
        <v>27</v>
      </c>
      <c r="B301" s="5" t="s">
        <v>338</v>
      </c>
      <c r="C301" s="5" t="s">
        <v>63</v>
      </c>
      <c r="D301" s="5" t="s">
        <v>407</v>
      </c>
      <c r="E301" s="14">
        <v>7.5</v>
      </c>
      <c r="F301" s="14">
        <v>7.5</v>
      </c>
      <c r="G301" s="14">
        <v>7.5</v>
      </c>
      <c r="H301" s="14">
        <v>7.5</v>
      </c>
      <c r="I301" s="14">
        <v>7.65</v>
      </c>
      <c r="J301" s="18"/>
      <c r="K301" s="20"/>
      <c r="L301" s="14">
        <v>7.3</v>
      </c>
      <c r="M301" s="14">
        <v>7.6</v>
      </c>
      <c r="N301" s="14">
        <v>7.7</v>
      </c>
      <c r="O301" s="14">
        <v>7.9</v>
      </c>
      <c r="P301" s="14">
        <v>9.8000000000000007</v>
      </c>
      <c r="Q301" s="14">
        <v>0.5</v>
      </c>
      <c r="R301" s="18"/>
      <c r="T301" s="21">
        <f t="shared" si="32"/>
        <v>22.65</v>
      </c>
      <c r="U301" s="22">
        <f t="shared" si="33"/>
        <v>22.65</v>
      </c>
      <c r="V301" s="21">
        <f t="shared" si="34"/>
        <v>25.1</v>
      </c>
      <c r="W301" s="21">
        <f t="shared" si="35"/>
        <v>25.6</v>
      </c>
      <c r="X301" s="22">
        <f t="shared" si="36"/>
        <v>25.6</v>
      </c>
      <c r="Y301" s="21">
        <f t="shared" si="37"/>
        <v>47.75</v>
      </c>
      <c r="Z301" s="21">
        <f t="shared" si="38"/>
        <v>48.25</v>
      </c>
      <c r="AA301" s="22">
        <f t="shared" si="39"/>
        <v>48.25</v>
      </c>
      <c r="AB301" s="21">
        <v>91.55597722960151</v>
      </c>
      <c r="AC301" s="21">
        <v>91.475095785440601</v>
      </c>
      <c r="AD301" s="21">
        <v>88.837209302325576</v>
      </c>
      <c r="AE301" s="5" t="s">
        <v>408</v>
      </c>
      <c r="AF301" s="3" t="s">
        <v>408</v>
      </c>
      <c r="AG301" s="31"/>
    </row>
    <row r="302" spans="1:33" x14ac:dyDescent="0.3">
      <c r="A302" s="4">
        <v>28</v>
      </c>
      <c r="B302" s="5" t="s">
        <v>339</v>
      </c>
      <c r="C302" s="5" t="s">
        <v>47</v>
      </c>
      <c r="D302" s="5" t="s">
        <v>407</v>
      </c>
      <c r="E302" s="14">
        <v>6.9</v>
      </c>
      <c r="F302" s="14">
        <v>7</v>
      </c>
      <c r="G302" s="14">
        <v>7</v>
      </c>
      <c r="H302" s="14">
        <v>7.3</v>
      </c>
      <c r="I302" s="14">
        <v>10</v>
      </c>
      <c r="J302" s="18"/>
      <c r="K302" s="20"/>
      <c r="L302" s="14">
        <v>6.7</v>
      </c>
      <c r="M302" s="14">
        <v>6.8</v>
      </c>
      <c r="N302" s="14">
        <v>7</v>
      </c>
      <c r="O302" s="14">
        <v>6.9</v>
      </c>
      <c r="P302" s="14">
        <v>9.9499999999999993</v>
      </c>
      <c r="Q302" s="14">
        <v>0.5</v>
      </c>
      <c r="R302" s="18"/>
      <c r="T302" s="21">
        <f t="shared" si="32"/>
        <v>23.999999999999996</v>
      </c>
      <c r="U302" s="22">
        <f t="shared" si="33"/>
        <v>23.999999999999996</v>
      </c>
      <c r="V302" s="21">
        <f t="shared" si="34"/>
        <v>23.65</v>
      </c>
      <c r="W302" s="21">
        <f t="shared" si="35"/>
        <v>24.15</v>
      </c>
      <c r="X302" s="22">
        <f t="shared" si="36"/>
        <v>24.15</v>
      </c>
      <c r="Y302" s="21">
        <f t="shared" si="37"/>
        <v>47.649999999999991</v>
      </c>
      <c r="Z302" s="21">
        <f t="shared" si="38"/>
        <v>48.149999999999991</v>
      </c>
      <c r="AA302" s="22">
        <f t="shared" si="39"/>
        <v>48.149999999999991</v>
      </c>
      <c r="AB302" s="21">
        <v>91.366223908918386</v>
      </c>
      <c r="AC302" s="21">
        <v>91.283524904214545</v>
      </c>
      <c r="AD302" s="21">
        <v>88.651162790697654</v>
      </c>
      <c r="AE302" s="5" t="s">
        <v>408</v>
      </c>
      <c r="AF302" s="3" t="s">
        <v>408</v>
      </c>
      <c r="AG302" s="31"/>
    </row>
    <row r="303" spans="1:33" x14ac:dyDescent="0.3">
      <c r="A303" s="4">
        <v>29</v>
      </c>
      <c r="B303" s="5" t="s">
        <v>340</v>
      </c>
      <c r="C303" s="5" t="s">
        <v>159</v>
      </c>
      <c r="D303" s="5" t="s">
        <v>407</v>
      </c>
      <c r="E303" s="14">
        <v>7</v>
      </c>
      <c r="F303" s="14">
        <v>7.2</v>
      </c>
      <c r="G303" s="14">
        <v>7.3</v>
      </c>
      <c r="H303" s="14">
        <v>7.5</v>
      </c>
      <c r="I303" s="14">
        <v>9.65</v>
      </c>
      <c r="J303" s="18"/>
      <c r="K303" s="20"/>
      <c r="L303" s="14">
        <v>6.7</v>
      </c>
      <c r="M303" s="14">
        <v>6.9</v>
      </c>
      <c r="N303" s="14">
        <v>6.8</v>
      </c>
      <c r="O303" s="14">
        <v>7.5</v>
      </c>
      <c r="P303" s="14">
        <v>9.8000000000000007</v>
      </c>
      <c r="Q303" s="14">
        <v>0.5</v>
      </c>
      <c r="R303" s="18"/>
      <c r="T303" s="21">
        <f t="shared" si="32"/>
        <v>24.15</v>
      </c>
      <c r="U303" s="22">
        <f t="shared" si="33"/>
        <v>24.15</v>
      </c>
      <c r="V303" s="21">
        <f t="shared" si="34"/>
        <v>23.500000000000004</v>
      </c>
      <c r="W303" s="21">
        <f t="shared" si="35"/>
        <v>24.000000000000004</v>
      </c>
      <c r="X303" s="22">
        <f t="shared" si="36"/>
        <v>24.000000000000004</v>
      </c>
      <c r="Y303" s="21">
        <f t="shared" si="37"/>
        <v>47.650000000000006</v>
      </c>
      <c r="Z303" s="21">
        <f t="shared" si="38"/>
        <v>48.150000000000006</v>
      </c>
      <c r="AA303" s="22">
        <f t="shared" si="39"/>
        <v>48.150000000000006</v>
      </c>
      <c r="AB303" s="21">
        <v>91.366223908918414</v>
      </c>
      <c r="AC303" s="21">
        <v>91.283524904214559</v>
      </c>
      <c r="AD303" s="21">
        <v>88.651162790697683</v>
      </c>
      <c r="AE303" s="5" t="s">
        <v>408</v>
      </c>
      <c r="AF303" s="3" t="s">
        <v>408</v>
      </c>
      <c r="AG303" s="31"/>
    </row>
    <row r="304" spans="1:33" x14ac:dyDescent="0.3">
      <c r="A304" s="4">
        <v>30</v>
      </c>
      <c r="B304" s="5" t="s">
        <v>341</v>
      </c>
      <c r="C304" s="5" t="s">
        <v>142</v>
      </c>
      <c r="D304" s="5" t="s">
        <v>407</v>
      </c>
      <c r="E304" s="14">
        <v>6.7</v>
      </c>
      <c r="F304" s="14">
        <v>7.1</v>
      </c>
      <c r="G304" s="14">
        <v>7.2</v>
      </c>
      <c r="H304" s="14">
        <v>6.9</v>
      </c>
      <c r="I304" s="14">
        <v>10</v>
      </c>
      <c r="J304" s="18"/>
      <c r="K304" s="20"/>
      <c r="L304" s="14">
        <v>6.7</v>
      </c>
      <c r="M304" s="14">
        <v>6.8</v>
      </c>
      <c r="N304" s="14">
        <v>6.9</v>
      </c>
      <c r="O304" s="14">
        <v>7.3</v>
      </c>
      <c r="P304" s="14">
        <v>9.85</v>
      </c>
      <c r="Q304" s="14">
        <v>0.5</v>
      </c>
      <c r="R304" s="18"/>
      <c r="T304" s="21">
        <f t="shared" si="32"/>
        <v>24</v>
      </c>
      <c r="U304" s="22">
        <f t="shared" si="33"/>
        <v>24</v>
      </c>
      <c r="V304" s="21">
        <f t="shared" si="34"/>
        <v>23.549999999999997</v>
      </c>
      <c r="W304" s="21">
        <f t="shared" si="35"/>
        <v>24.049999999999997</v>
      </c>
      <c r="X304" s="22">
        <f t="shared" si="36"/>
        <v>24.049999999999997</v>
      </c>
      <c r="Y304" s="21">
        <f t="shared" si="37"/>
        <v>47.55</v>
      </c>
      <c r="Z304" s="21">
        <f t="shared" si="38"/>
        <v>48.05</v>
      </c>
      <c r="AA304" s="22">
        <f t="shared" si="39"/>
        <v>48.05</v>
      </c>
      <c r="AB304" s="21">
        <v>91.176470588235276</v>
      </c>
      <c r="AC304" s="21">
        <v>91.091954022988503</v>
      </c>
      <c r="AD304" s="21">
        <v>88.465116279069761</v>
      </c>
      <c r="AE304" s="5" t="s">
        <v>409</v>
      </c>
      <c r="AF304" s="3" t="s">
        <v>408</v>
      </c>
      <c r="AG304" s="31"/>
    </row>
    <row r="305" spans="1:33" x14ac:dyDescent="0.3">
      <c r="A305" s="4">
        <v>31</v>
      </c>
      <c r="B305" s="5" t="s">
        <v>342</v>
      </c>
      <c r="C305" s="5" t="s">
        <v>55</v>
      </c>
      <c r="D305" s="5" t="s">
        <v>407</v>
      </c>
      <c r="E305" s="14">
        <v>6.6</v>
      </c>
      <c r="F305" s="14">
        <v>6.8</v>
      </c>
      <c r="G305" s="14">
        <v>6.3</v>
      </c>
      <c r="H305" s="14">
        <v>7.1</v>
      </c>
      <c r="I305" s="14">
        <v>9.9</v>
      </c>
      <c r="J305" s="18"/>
      <c r="K305" s="20"/>
      <c r="L305" s="14">
        <v>7.1</v>
      </c>
      <c r="M305" s="14">
        <v>7.2</v>
      </c>
      <c r="N305" s="14">
        <v>7.2</v>
      </c>
      <c r="O305" s="14">
        <v>7.4</v>
      </c>
      <c r="P305" s="14">
        <v>9.85</v>
      </c>
      <c r="Q305" s="14">
        <v>0.5</v>
      </c>
      <c r="R305" s="18"/>
      <c r="T305" s="21">
        <f t="shared" si="32"/>
        <v>23.299999999999997</v>
      </c>
      <c r="U305" s="22">
        <f t="shared" si="33"/>
        <v>23.299999999999997</v>
      </c>
      <c r="V305" s="21">
        <f t="shared" si="34"/>
        <v>24.249999999999996</v>
      </c>
      <c r="W305" s="21">
        <f t="shared" si="35"/>
        <v>24.749999999999996</v>
      </c>
      <c r="X305" s="22">
        <f t="shared" si="36"/>
        <v>24.749999999999996</v>
      </c>
      <c r="Y305" s="21">
        <f t="shared" si="37"/>
        <v>47.55</v>
      </c>
      <c r="Z305" s="21">
        <f t="shared" si="38"/>
        <v>48.05</v>
      </c>
      <c r="AA305" s="22">
        <f t="shared" si="39"/>
        <v>48.05</v>
      </c>
      <c r="AB305" s="21">
        <v>91.176470588235276</v>
      </c>
      <c r="AC305" s="21">
        <v>91.091954022988503</v>
      </c>
      <c r="AD305" s="21">
        <v>88.465116279069761</v>
      </c>
      <c r="AE305" s="5" t="s">
        <v>409</v>
      </c>
      <c r="AF305" s="3" t="s">
        <v>408</v>
      </c>
      <c r="AG305" s="31"/>
    </row>
    <row r="306" spans="1:33" x14ac:dyDescent="0.3">
      <c r="A306" s="4">
        <v>32</v>
      </c>
      <c r="B306" s="5" t="s">
        <v>343</v>
      </c>
      <c r="C306" s="5" t="s">
        <v>39</v>
      </c>
      <c r="D306" s="5" t="s">
        <v>407</v>
      </c>
      <c r="E306" s="14">
        <v>7</v>
      </c>
      <c r="F306" s="14">
        <v>7.2</v>
      </c>
      <c r="G306" s="14">
        <v>7</v>
      </c>
      <c r="H306" s="14">
        <v>7.2</v>
      </c>
      <c r="I306" s="14">
        <v>9.5500000000000007</v>
      </c>
      <c r="J306" s="18"/>
      <c r="K306" s="20"/>
      <c r="L306" s="14">
        <v>6.9</v>
      </c>
      <c r="M306" s="14">
        <v>7.1</v>
      </c>
      <c r="N306" s="14">
        <v>7.1</v>
      </c>
      <c r="O306" s="14">
        <v>7</v>
      </c>
      <c r="P306" s="14">
        <v>9.5500000000000007</v>
      </c>
      <c r="Q306" s="14">
        <v>0.5</v>
      </c>
      <c r="R306" s="18"/>
      <c r="T306" s="21">
        <f t="shared" si="32"/>
        <v>23.75</v>
      </c>
      <c r="U306" s="22">
        <f t="shared" si="33"/>
        <v>23.75</v>
      </c>
      <c r="V306" s="21">
        <f t="shared" si="34"/>
        <v>23.650000000000006</v>
      </c>
      <c r="W306" s="21">
        <f t="shared" si="35"/>
        <v>24.150000000000006</v>
      </c>
      <c r="X306" s="22">
        <f t="shared" si="36"/>
        <v>24.150000000000006</v>
      </c>
      <c r="Y306" s="21">
        <f t="shared" si="37"/>
        <v>47.400000000000006</v>
      </c>
      <c r="Z306" s="21">
        <f t="shared" si="38"/>
        <v>47.900000000000006</v>
      </c>
      <c r="AA306" s="22">
        <f t="shared" si="39"/>
        <v>47.900000000000006</v>
      </c>
      <c r="AB306" s="21">
        <v>90.891840607210625</v>
      </c>
      <c r="AC306" s="21">
        <v>90.804597701149433</v>
      </c>
      <c r="AD306" s="21">
        <v>88.186046511627907</v>
      </c>
      <c r="AE306" s="5" t="s">
        <v>409</v>
      </c>
      <c r="AF306" s="3" t="s">
        <v>408</v>
      </c>
      <c r="AG306" s="31"/>
    </row>
    <row r="307" spans="1:33" x14ac:dyDescent="0.3">
      <c r="A307" s="4">
        <v>33</v>
      </c>
      <c r="B307" s="5" t="s">
        <v>344</v>
      </c>
      <c r="C307" s="5" t="s">
        <v>47</v>
      </c>
      <c r="D307" s="5" t="s">
        <v>407</v>
      </c>
      <c r="E307" s="14">
        <v>6.8</v>
      </c>
      <c r="F307" s="14">
        <v>6.9</v>
      </c>
      <c r="G307" s="14">
        <v>6.9</v>
      </c>
      <c r="H307" s="14">
        <v>6.8</v>
      </c>
      <c r="I307" s="14">
        <v>9.9499999999999993</v>
      </c>
      <c r="J307" s="18"/>
      <c r="K307" s="20"/>
      <c r="L307" s="14">
        <v>6.9</v>
      </c>
      <c r="M307" s="14">
        <v>6.9</v>
      </c>
      <c r="N307" s="14">
        <v>6.9</v>
      </c>
      <c r="O307" s="14">
        <v>7</v>
      </c>
      <c r="P307" s="14">
        <v>9.9</v>
      </c>
      <c r="Q307" s="14">
        <v>0.5</v>
      </c>
      <c r="R307" s="18"/>
      <c r="T307" s="21">
        <f t="shared" si="32"/>
        <v>23.65</v>
      </c>
      <c r="U307" s="22">
        <f t="shared" si="33"/>
        <v>23.65</v>
      </c>
      <c r="V307" s="21">
        <f t="shared" si="34"/>
        <v>23.700000000000003</v>
      </c>
      <c r="W307" s="21">
        <f t="shared" si="35"/>
        <v>24.200000000000003</v>
      </c>
      <c r="X307" s="22">
        <f t="shared" si="36"/>
        <v>24.200000000000003</v>
      </c>
      <c r="Y307" s="21">
        <f t="shared" si="37"/>
        <v>47.35</v>
      </c>
      <c r="Z307" s="21">
        <f t="shared" si="38"/>
        <v>47.85</v>
      </c>
      <c r="AA307" s="22">
        <f t="shared" si="39"/>
        <v>47.85</v>
      </c>
      <c r="AB307" s="21">
        <v>90.79696394686907</v>
      </c>
      <c r="AC307" s="21">
        <v>90.708812260536405</v>
      </c>
      <c r="AD307" s="21">
        <v>88.093023255813947</v>
      </c>
      <c r="AE307" s="5" t="s">
        <v>408</v>
      </c>
      <c r="AF307" s="3" t="s">
        <v>408</v>
      </c>
      <c r="AG307" s="31"/>
    </row>
    <row r="308" spans="1:33" x14ac:dyDescent="0.3">
      <c r="A308" s="4">
        <v>34</v>
      </c>
      <c r="B308" s="5" t="s">
        <v>345</v>
      </c>
      <c r="C308" s="5" t="s">
        <v>63</v>
      </c>
      <c r="D308" s="5" t="s">
        <v>407</v>
      </c>
      <c r="E308" s="14">
        <v>6.9</v>
      </c>
      <c r="F308" s="14">
        <v>6.9</v>
      </c>
      <c r="G308" s="14">
        <v>7.1</v>
      </c>
      <c r="H308" s="14">
        <v>7</v>
      </c>
      <c r="I308" s="14">
        <v>10</v>
      </c>
      <c r="J308" s="18"/>
      <c r="K308" s="20"/>
      <c r="L308" s="14">
        <v>6.8</v>
      </c>
      <c r="M308" s="14">
        <v>6.7</v>
      </c>
      <c r="N308" s="14">
        <v>6.6</v>
      </c>
      <c r="O308" s="14">
        <v>6.8</v>
      </c>
      <c r="P308" s="14">
        <v>9.8000000000000007</v>
      </c>
      <c r="Q308" s="14">
        <v>0.5</v>
      </c>
      <c r="R308" s="18"/>
      <c r="T308" s="21">
        <f t="shared" si="32"/>
        <v>23.9</v>
      </c>
      <c r="U308" s="22">
        <f t="shared" si="33"/>
        <v>23.9</v>
      </c>
      <c r="V308" s="21">
        <f t="shared" si="34"/>
        <v>23.300000000000004</v>
      </c>
      <c r="W308" s="21">
        <f t="shared" si="35"/>
        <v>23.800000000000004</v>
      </c>
      <c r="X308" s="22">
        <f t="shared" si="36"/>
        <v>23.800000000000004</v>
      </c>
      <c r="Y308" s="21">
        <f t="shared" si="37"/>
        <v>47.2</v>
      </c>
      <c r="Z308" s="21">
        <f t="shared" si="38"/>
        <v>47.7</v>
      </c>
      <c r="AA308" s="22">
        <f t="shared" si="39"/>
        <v>47.7</v>
      </c>
      <c r="AB308" s="21">
        <v>90.512333965844405</v>
      </c>
      <c r="AC308" s="21">
        <v>90.421455938697321</v>
      </c>
      <c r="AD308" s="21">
        <v>87.813953488372093</v>
      </c>
      <c r="AE308" s="5" t="s">
        <v>408</v>
      </c>
      <c r="AF308" s="3" t="s">
        <v>408</v>
      </c>
      <c r="AG308" s="31"/>
    </row>
    <row r="309" spans="1:33" x14ac:dyDescent="0.3">
      <c r="A309" s="4">
        <v>35</v>
      </c>
      <c r="B309" s="5" t="s">
        <v>346</v>
      </c>
      <c r="C309" s="5" t="s">
        <v>47</v>
      </c>
      <c r="D309" s="5" t="s">
        <v>407</v>
      </c>
      <c r="E309" s="14">
        <v>6.9</v>
      </c>
      <c r="F309" s="14">
        <v>6.9</v>
      </c>
      <c r="G309" s="14">
        <v>6.8</v>
      </c>
      <c r="H309" s="14">
        <v>6.9</v>
      </c>
      <c r="I309" s="14">
        <v>9.8000000000000007</v>
      </c>
      <c r="J309" s="18"/>
      <c r="K309" s="20"/>
      <c r="L309" s="14">
        <v>7.1</v>
      </c>
      <c r="M309" s="14">
        <v>7.1</v>
      </c>
      <c r="N309" s="14">
        <v>6.9</v>
      </c>
      <c r="O309" s="14">
        <v>6.9</v>
      </c>
      <c r="P309" s="14">
        <v>9.6</v>
      </c>
      <c r="Q309" s="14">
        <v>0.5</v>
      </c>
      <c r="R309" s="18"/>
      <c r="T309" s="21">
        <f t="shared" si="32"/>
        <v>23.6</v>
      </c>
      <c r="U309" s="22">
        <f t="shared" si="33"/>
        <v>23.6</v>
      </c>
      <c r="V309" s="21">
        <f t="shared" si="34"/>
        <v>23.6</v>
      </c>
      <c r="W309" s="21">
        <f t="shared" si="35"/>
        <v>24.1</v>
      </c>
      <c r="X309" s="22">
        <f t="shared" si="36"/>
        <v>24.1</v>
      </c>
      <c r="Y309" s="21">
        <f t="shared" si="37"/>
        <v>47.2</v>
      </c>
      <c r="Z309" s="21">
        <f t="shared" si="38"/>
        <v>47.7</v>
      </c>
      <c r="AA309" s="22">
        <f t="shared" si="39"/>
        <v>47.7</v>
      </c>
      <c r="AB309" s="21">
        <v>90.512333965844405</v>
      </c>
      <c r="AC309" s="21">
        <v>90.421455938697321</v>
      </c>
      <c r="AD309" s="21">
        <v>87.813953488372093</v>
      </c>
      <c r="AE309" s="5" t="s">
        <v>408</v>
      </c>
      <c r="AF309" s="3" t="s">
        <v>408</v>
      </c>
      <c r="AG309" s="31"/>
    </row>
    <row r="310" spans="1:33" x14ac:dyDescent="0.3">
      <c r="A310" s="4">
        <v>36</v>
      </c>
      <c r="B310" s="5" t="s">
        <v>347</v>
      </c>
      <c r="C310" s="5" t="s">
        <v>103</v>
      </c>
      <c r="D310" s="5" t="s">
        <v>407</v>
      </c>
      <c r="E310" s="14">
        <v>7.1</v>
      </c>
      <c r="F310" s="14">
        <v>7</v>
      </c>
      <c r="G310" s="14">
        <v>6.9</v>
      </c>
      <c r="H310" s="14">
        <v>7</v>
      </c>
      <c r="I310" s="14">
        <v>9.5</v>
      </c>
      <c r="J310" s="18"/>
      <c r="K310" s="20"/>
      <c r="L310" s="14">
        <v>6.9</v>
      </c>
      <c r="M310" s="14">
        <v>6.8</v>
      </c>
      <c r="N310" s="14">
        <v>6.7</v>
      </c>
      <c r="O310" s="14">
        <v>7.2</v>
      </c>
      <c r="P310" s="14">
        <v>9.9499999999999993</v>
      </c>
      <c r="Q310" s="14">
        <v>0.5</v>
      </c>
      <c r="R310" s="18"/>
      <c r="T310" s="21">
        <f t="shared" si="32"/>
        <v>23.5</v>
      </c>
      <c r="U310" s="22">
        <f t="shared" si="33"/>
        <v>23.5</v>
      </c>
      <c r="V310" s="21">
        <f t="shared" si="34"/>
        <v>23.65</v>
      </c>
      <c r="W310" s="21">
        <f t="shared" si="35"/>
        <v>24.15</v>
      </c>
      <c r="X310" s="22">
        <f t="shared" si="36"/>
        <v>24.15</v>
      </c>
      <c r="Y310" s="21">
        <f t="shared" si="37"/>
        <v>47.15</v>
      </c>
      <c r="Z310" s="21">
        <f t="shared" si="38"/>
        <v>47.65</v>
      </c>
      <c r="AA310" s="22">
        <f t="shared" si="39"/>
        <v>47.65</v>
      </c>
      <c r="AB310" s="21">
        <v>90.417457305502836</v>
      </c>
      <c r="AC310" s="21">
        <v>90.325670498084293</v>
      </c>
      <c r="AD310" s="21">
        <v>87.720930232558132</v>
      </c>
      <c r="AE310" s="5" t="s">
        <v>408</v>
      </c>
      <c r="AF310" s="3" t="s">
        <v>408</v>
      </c>
      <c r="AG310" s="31"/>
    </row>
    <row r="311" spans="1:33" x14ac:dyDescent="0.3">
      <c r="A311" s="4">
        <v>37</v>
      </c>
      <c r="B311" s="5" t="s">
        <v>348</v>
      </c>
      <c r="C311" s="5" t="s">
        <v>53</v>
      </c>
      <c r="D311" s="5" t="s">
        <v>407</v>
      </c>
      <c r="E311" s="14">
        <v>6.6</v>
      </c>
      <c r="F311" s="14">
        <v>6.7</v>
      </c>
      <c r="G311" s="14">
        <v>6.9</v>
      </c>
      <c r="H311" s="14">
        <v>6.9</v>
      </c>
      <c r="I311" s="14">
        <v>9.75</v>
      </c>
      <c r="J311" s="18"/>
      <c r="K311" s="20"/>
      <c r="L311" s="14">
        <v>6.8</v>
      </c>
      <c r="M311" s="14">
        <v>7</v>
      </c>
      <c r="N311" s="14">
        <v>7</v>
      </c>
      <c r="O311" s="14">
        <v>6.8</v>
      </c>
      <c r="P311" s="14">
        <v>10</v>
      </c>
      <c r="Q311" s="14">
        <v>0.5</v>
      </c>
      <c r="R311" s="18"/>
      <c r="T311" s="21">
        <f t="shared" si="32"/>
        <v>23.35</v>
      </c>
      <c r="U311" s="22">
        <f t="shared" si="33"/>
        <v>23.35</v>
      </c>
      <c r="V311" s="21">
        <f t="shared" si="34"/>
        <v>23.8</v>
      </c>
      <c r="W311" s="21">
        <f t="shared" si="35"/>
        <v>24.3</v>
      </c>
      <c r="X311" s="22">
        <f t="shared" si="36"/>
        <v>24.3</v>
      </c>
      <c r="Y311" s="21">
        <f t="shared" si="37"/>
        <v>47.150000000000006</v>
      </c>
      <c r="Z311" s="21">
        <f t="shared" si="38"/>
        <v>47.650000000000006</v>
      </c>
      <c r="AA311" s="22">
        <f t="shared" si="39"/>
        <v>47.650000000000006</v>
      </c>
      <c r="AB311" s="21">
        <v>90.417457305502865</v>
      </c>
      <c r="AC311" s="21">
        <v>90.325670498084293</v>
      </c>
      <c r="AD311" s="21">
        <v>87.720930232558146</v>
      </c>
      <c r="AE311" s="5" t="s">
        <v>408</v>
      </c>
      <c r="AF311" s="3" t="s">
        <v>408</v>
      </c>
      <c r="AG311" s="31"/>
    </row>
    <row r="312" spans="1:33" x14ac:dyDescent="0.3">
      <c r="A312" s="4">
        <v>38</v>
      </c>
      <c r="B312" s="5" t="s">
        <v>349</v>
      </c>
      <c r="C312" s="5" t="s">
        <v>39</v>
      </c>
      <c r="D312" s="5" t="s">
        <v>407</v>
      </c>
      <c r="E312" s="14">
        <v>7.3</v>
      </c>
      <c r="F312" s="14">
        <v>7.1</v>
      </c>
      <c r="G312" s="14">
        <v>7</v>
      </c>
      <c r="H312" s="14">
        <v>6.7</v>
      </c>
      <c r="I312" s="14">
        <v>9.5</v>
      </c>
      <c r="J312" s="18"/>
      <c r="K312" s="20"/>
      <c r="L312" s="14">
        <v>7.2</v>
      </c>
      <c r="M312" s="14">
        <v>7</v>
      </c>
      <c r="N312" s="14">
        <v>6.8</v>
      </c>
      <c r="O312" s="14">
        <v>6.8</v>
      </c>
      <c r="P312" s="14">
        <v>9.75</v>
      </c>
      <c r="Q312" s="14">
        <v>0.5</v>
      </c>
      <c r="R312" s="18"/>
      <c r="T312" s="21">
        <f t="shared" si="32"/>
        <v>23.599999999999998</v>
      </c>
      <c r="U312" s="22">
        <f t="shared" si="33"/>
        <v>23.599999999999998</v>
      </c>
      <c r="V312" s="21">
        <f t="shared" si="34"/>
        <v>23.55</v>
      </c>
      <c r="W312" s="21">
        <f t="shared" si="35"/>
        <v>24.05</v>
      </c>
      <c r="X312" s="22">
        <f t="shared" si="36"/>
        <v>24.05</v>
      </c>
      <c r="Y312" s="21">
        <f t="shared" si="37"/>
        <v>47.15</v>
      </c>
      <c r="Z312" s="21">
        <f t="shared" si="38"/>
        <v>47.65</v>
      </c>
      <c r="AA312" s="22">
        <f t="shared" si="39"/>
        <v>47.65</v>
      </c>
      <c r="AB312" s="21">
        <v>90.417457305502836</v>
      </c>
      <c r="AC312" s="21">
        <v>90.325670498084293</v>
      </c>
      <c r="AD312" s="21">
        <v>87.720930232558132</v>
      </c>
      <c r="AE312" s="5" t="s">
        <v>408</v>
      </c>
      <c r="AF312" s="3" t="s">
        <v>408</v>
      </c>
      <c r="AG312" s="31"/>
    </row>
    <row r="313" spans="1:33" x14ac:dyDescent="0.3">
      <c r="A313" s="4">
        <v>39</v>
      </c>
      <c r="B313" s="5" t="s">
        <v>350</v>
      </c>
      <c r="C313" s="5" t="s">
        <v>55</v>
      </c>
      <c r="D313" s="5" t="s">
        <v>407</v>
      </c>
      <c r="E313" s="14">
        <v>6.7</v>
      </c>
      <c r="F313" s="14">
        <v>6.8</v>
      </c>
      <c r="G313" s="14">
        <v>6.9</v>
      </c>
      <c r="H313" s="14">
        <v>7</v>
      </c>
      <c r="I313" s="14">
        <v>9.9499999999999993</v>
      </c>
      <c r="J313" s="18"/>
      <c r="K313" s="20"/>
      <c r="L313" s="14">
        <v>6.9</v>
      </c>
      <c r="M313" s="14">
        <v>6.8</v>
      </c>
      <c r="N313" s="14">
        <v>6.8</v>
      </c>
      <c r="O313" s="14">
        <v>6.7</v>
      </c>
      <c r="P313" s="14">
        <v>9.8000000000000007</v>
      </c>
      <c r="Q313" s="14">
        <v>0.5</v>
      </c>
      <c r="R313" s="18"/>
      <c r="T313" s="21">
        <f t="shared" si="32"/>
        <v>23.65</v>
      </c>
      <c r="U313" s="22">
        <f t="shared" si="33"/>
        <v>23.65</v>
      </c>
      <c r="V313" s="21">
        <f t="shared" si="34"/>
        <v>23.4</v>
      </c>
      <c r="W313" s="21">
        <f t="shared" si="35"/>
        <v>23.9</v>
      </c>
      <c r="X313" s="22">
        <f t="shared" si="36"/>
        <v>23.9</v>
      </c>
      <c r="Y313" s="21">
        <f t="shared" si="37"/>
        <v>47.05</v>
      </c>
      <c r="Z313" s="21">
        <f t="shared" si="38"/>
        <v>47.55</v>
      </c>
      <c r="AA313" s="22">
        <f t="shared" si="39"/>
        <v>47.55</v>
      </c>
      <c r="AB313" s="21">
        <v>90.227703984819726</v>
      </c>
      <c r="AC313" s="21">
        <v>90.134099616858236</v>
      </c>
      <c r="AD313" s="21">
        <v>87.534883720930225</v>
      </c>
      <c r="AE313" s="5" t="s">
        <v>409</v>
      </c>
      <c r="AF313" s="3" t="s">
        <v>408</v>
      </c>
      <c r="AG313" s="31"/>
    </row>
    <row r="314" spans="1:33" x14ac:dyDescent="0.3">
      <c r="A314" s="4">
        <v>40</v>
      </c>
      <c r="B314" s="5" t="s">
        <v>351</v>
      </c>
      <c r="C314" s="5" t="s">
        <v>29</v>
      </c>
      <c r="D314" s="5" t="s">
        <v>407</v>
      </c>
      <c r="E314" s="14">
        <v>6.7</v>
      </c>
      <c r="F314" s="14">
        <v>6.8</v>
      </c>
      <c r="G314" s="14">
        <v>6.9</v>
      </c>
      <c r="H314" s="14">
        <v>6.9</v>
      </c>
      <c r="I314" s="14">
        <v>9.8000000000000007</v>
      </c>
      <c r="J314" s="18"/>
      <c r="K314" s="20"/>
      <c r="L314" s="14">
        <v>6.6</v>
      </c>
      <c r="M314" s="14">
        <v>6.7</v>
      </c>
      <c r="N314" s="14">
        <v>6.9</v>
      </c>
      <c r="O314" s="14">
        <v>7.2</v>
      </c>
      <c r="P314" s="14">
        <v>9.9</v>
      </c>
      <c r="Q314" s="14">
        <v>0.5</v>
      </c>
      <c r="R314" s="18"/>
      <c r="T314" s="21">
        <f t="shared" si="32"/>
        <v>23.5</v>
      </c>
      <c r="U314" s="22">
        <f t="shared" si="33"/>
        <v>23.5</v>
      </c>
      <c r="V314" s="21">
        <f t="shared" si="34"/>
        <v>23.500000000000007</v>
      </c>
      <c r="W314" s="21">
        <f t="shared" si="35"/>
        <v>24.000000000000007</v>
      </c>
      <c r="X314" s="22">
        <f t="shared" si="36"/>
        <v>24.000000000000007</v>
      </c>
      <c r="Y314" s="21">
        <f t="shared" si="37"/>
        <v>47.000000000000007</v>
      </c>
      <c r="Z314" s="21">
        <f t="shared" si="38"/>
        <v>47.500000000000007</v>
      </c>
      <c r="AA314" s="22">
        <f t="shared" si="39"/>
        <v>47.500000000000007</v>
      </c>
      <c r="AB314" s="21">
        <v>90.132827324478185</v>
      </c>
      <c r="AC314" s="21">
        <v>90.038314176245223</v>
      </c>
      <c r="AD314" s="21">
        <v>87.441860465116292</v>
      </c>
      <c r="AE314" s="5" t="s">
        <v>408</v>
      </c>
      <c r="AF314" s="3" t="s">
        <v>408</v>
      </c>
      <c r="AG314" s="31"/>
    </row>
    <row r="315" spans="1:33" x14ac:dyDescent="0.3">
      <c r="A315" s="4">
        <v>41</v>
      </c>
      <c r="B315" s="5" t="s">
        <v>352</v>
      </c>
      <c r="C315" s="5" t="s">
        <v>69</v>
      </c>
      <c r="D315" s="5" t="s">
        <v>407</v>
      </c>
      <c r="E315" s="14">
        <v>6.7</v>
      </c>
      <c r="F315" s="14">
        <v>6.9</v>
      </c>
      <c r="G315" s="14">
        <v>7.3</v>
      </c>
      <c r="H315" s="14">
        <v>6.6</v>
      </c>
      <c r="I315" s="14">
        <v>9.9</v>
      </c>
      <c r="J315" s="18"/>
      <c r="K315" s="20"/>
      <c r="L315" s="14">
        <v>6.8</v>
      </c>
      <c r="M315" s="14">
        <v>7.1</v>
      </c>
      <c r="N315" s="14">
        <v>6.9</v>
      </c>
      <c r="O315" s="14">
        <v>6.7</v>
      </c>
      <c r="P315" s="14">
        <v>9.75</v>
      </c>
      <c r="Q315" s="14">
        <v>0.5</v>
      </c>
      <c r="R315" s="18"/>
      <c r="T315" s="21">
        <f t="shared" si="32"/>
        <v>23.5</v>
      </c>
      <c r="U315" s="22">
        <f t="shared" si="33"/>
        <v>23.5</v>
      </c>
      <c r="V315" s="21">
        <f t="shared" si="34"/>
        <v>23.449999999999996</v>
      </c>
      <c r="W315" s="21">
        <f t="shared" si="35"/>
        <v>23.949999999999996</v>
      </c>
      <c r="X315" s="22">
        <f t="shared" si="36"/>
        <v>23.949999999999996</v>
      </c>
      <c r="Y315" s="21">
        <f t="shared" si="37"/>
        <v>46.949999999999996</v>
      </c>
      <c r="Z315" s="21">
        <f t="shared" si="38"/>
        <v>47.449999999999996</v>
      </c>
      <c r="AA315" s="22">
        <f t="shared" si="39"/>
        <v>47.449999999999996</v>
      </c>
      <c r="AB315" s="21">
        <v>90.037950664136616</v>
      </c>
      <c r="AC315" s="21">
        <v>89.942528735632166</v>
      </c>
      <c r="AD315" s="21">
        <v>87.348837209302317</v>
      </c>
      <c r="AE315" s="5" t="s">
        <v>409</v>
      </c>
      <c r="AF315" s="3" t="s">
        <v>408</v>
      </c>
      <c r="AG315" s="31"/>
    </row>
    <row r="316" spans="1:33" x14ac:dyDescent="0.3">
      <c r="A316" s="4">
        <v>42</v>
      </c>
      <c r="B316" s="5" t="s">
        <v>353</v>
      </c>
      <c r="C316" s="5" t="s">
        <v>36</v>
      </c>
      <c r="D316" s="5" t="s">
        <v>407</v>
      </c>
      <c r="E316" s="14">
        <v>6.4</v>
      </c>
      <c r="F316" s="14">
        <v>6.5</v>
      </c>
      <c r="G316" s="14">
        <v>6.8</v>
      </c>
      <c r="H316" s="14">
        <v>6.9</v>
      </c>
      <c r="I316" s="14">
        <v>9.9</v>
      </c>
      <c r="J316" s="18"/>
      <c r="K316" s="20"/>
      <c r="L316" s="14">
        <v>7</v>
      </c>
      <c r="M316" s="14">
        <v>6.9</v>
      </c>
      <c r="N316" s="14">
        <v>7</v>
      </c>
      <c r="O316" s="14">
        <v>6.8</v>
      </c>
      <c r="P316" s="14">
        <v>9.85</v>
      </c>
      <c r="Q316" s="14">
        <v>0.5</v>
      </c>
      <c r="R316" s="18"/>
      <c r="T316" s="21">
        <f t="shared" si="32"/>
        <v>23.200000000000003</v>
      </c>
      <c r="U316" s="22">
        <f t="shared" si="33"/>
        <v>23.200000000000003</v>
      </c>
      <c r="V316" s="21">
        <f t="shared" si="34"/>
        <v>23.75</v>
      </c>
      <c r="W316" s="21">
        <f t="shared" si="35"/>
        <v>24.25</v>
      </c>
      <c r="X316" s="22">
        <f t="shared" si="36"/>
        <v>24.25</v>
      </c>
      <c r="Y316" s="21">
        <f t="shared" si="37"/>
        <v>46.95</v>
      </c>
      <c r="Z316" s="21">
        <f t="shared" si="38"/>
        <v>47.45</v>
      </c>
      <c r="AA316" s="22">
        <f t="shared" si="39"/>
        <v>47.45</v>
      </c>
      <c r="AB316" s="21">
        <v>90.037950664136616</v>
      </c>
      <c r="AC316" s="21">
        <v>89.942528735632195</v>
      </c>
      <c r="AD316" s="21">
        <v>87.348837209302332</v>
      </c>
      <c r="AE316" s="5" t="s">
        <v>409</v>
      </c>
      <c r="AF316" s="3" t="s">
        <v>408</v>
      </c>
      <c r="AG316" s="31"/>
    </row>
    <row r="317" spans="1:33" x14ac:dyDescent="0.3">
      <c r="A317" s="4">
        <v>43</v>
      </c>
      <c r="B317" s="5" t="s">
        <v>354</v>
      </c>
      <c r="C317" s="5" t="s">
        <v>127</v>
      </c>
      <c r="D317" s="5" t="s">
        <v>407</v>
      </c>
      <c r="E317" s="14">
        <v>6.3</v>
      </c>
      <c r="F317" s="14">
        <v>6.4</v>
      </c>
      <c r="G317" s="14">
        <v>5.9</v>
      </c>
      <c r="H317" s="14">
        <v>6.5</v>
      </c>
      <c r="I317" s="14">
        <v>10</v>
      </c>
      <c r="J317" s="18"/>
      <c r="K317" s="20"/>
      <c r="L317" s="14">
        <v>6.9</v>
      </c>
      <c r="M317" s="14">
        <v>6.9</v>
      </c>
      <c r="N317" s="14">
        <v>7.5</v>
      </c>
      <c r="O317" s="14">
        <v>7.4</v>
      </c>
      <c r="P317" s="14">
        <v>9.85</v>
      </c>
      <c r="Q317" s="14">
        <v>0.5</v>
      </c>
      <c r="R317" s="18"/>
      <c r="T317" s="21">
        <f t="shared" si="32"/>
        <v>22.700000000000003</v>
      </c>
      <c r="U317" s="22">
        <f t="shared" si="33"/>
        <v>22.700000000000003</v>
      </c>
      <c r="V317" s="21">
        <f t="shared" si="34"/>
        <v>24.150000000000006</v>
      </c>
      <c r="W317" s="21">
        <f t="shared" si="35"/>
        <v>24.650000000000006</v>
      </c>
      <c r="X317" s="22">
        <f t="shared" si="36"/>
        <v>24.650000000000006</v>
      </c>
      <c r="Y317" s="21">
        <f t="shared" si="37"/>
        <v>46.850000000000009</v>
      </c>
      <c r="Z317" s="21">
        <f t="shared" si="38"/>
        <v>47.350000000000009</v>
      </c>
      <c r="AA317" s="22">
        <f t="shared" si="39"/>
        <v>47.350000000000009</v>
      </c>
      <c r="AB317" s="21">
        <v>89.848197343453521</v>
      </c>
      <c r="AC317" s="21">
        <v>89.750957854406138</v>
      </c>
      <c r="AD317" s="21">
        <v>87.162790697674424</v>
      </c>
      <c r="AE317" s="5" t="s">
        <v>408</v>
      </c>
      <c r="AF317" s="3" t="s">
        <v>408</v>
      </c>
      <c r="AG317" s="31"/>
    </row>
    <row r="318" spans="1:33" x14ac:dyDescent="0.3">
      <c r="A318" s="4">
        <v>44</v>
      </c>
      <c r="B318" s="5" t="s">
        <v>355</v>
      </c>
      <c r="C318" s="5" t="s">
        <v>81</v>
      </c>
      <c r="D318" s="5" t="s">
        <v>407</v>
      </c>
      <c r="E318" s="14">
        <v>6.5</v>
      </c>
      <c r="F318" s="14">
        <v>6.7</v>
      </c>
      <c r="G318" s="14">
        <v>6.7</v>
      </c>
      <c r="H318" s="14">
        <v>7</v>
      </c>
      <c r="I318" s="14">
        <v>9.6999999999999993</v>
      </c>
      <c r="J318" s="18"/>
      <c r="K318" s="20"/>
      <c r="L318" s="14">
        <v>6.9</v>
      </c>
      <c r="M318" s="14">
        <v>6.9</v>
      </c>
      <c r="N318" s="14">
        <v>6.9</v>
      </c>
      <c r="O318" s="14">
        <v>6.8</v>
      </c>
      <c r="P318" s="14">
        <v>9.8000000000000007</v>
      </c>
      <c r="Q318" s="14">
        <v>0.5</v>
      </c>
      <c r="R318" s="18"/>
      <c r="T318" s="21">
        <f t="shared" si="32"/>
        <v>23.099999999999998</v>
      </c>
      <c r="U318" s="22">
        <f t="shared" si="33"/>
        <v>23.099999999999998</v>
      </c>
      <c r="V318" s="21">
        <f t="shared" si="34"/>
        <v>23.6</v>
      </c>
      <c r="W318" s="21">
        <f t="shared" si="35"/>
        <v>24.1</v>
      </c>
      <c r="X318" s="22">
        <f t="shared" si="36"/>
        <v>24.1</v>
      </c>
      <c r="Y318" s="21">
        <f t="shared" si="37"/>
        <v>46.7</v>
      </c>
      <c r="Z318" s="21">
        <f t="shared" si="38"/>
        <v>47.2</v>
      </c>
      <c r="AA318" s="22">
        <f t="shared" si="39"/>
        <v>47.2</v>
      </c>
      <c r="AB318" s="21">
        <v>89.563567362428842</v>
      </c>
      <c r="AC318" s="21">
        <v>89.463601532567054</v>
      </c>
      <c r="AD318" s="21">
        <v>86.88372093023257</v>
      </c>
      <c r="AE318" s="5" t="s">
        <v>408</v>
      </c>
      <c r="AF318" s="3" t="s">
        <v>408</v>
      </c>
      <c r="AG318" s="31"/>
    </row>
    <row r="319" spans="1:33" x14ac:dyDescent="0.3">
      <c r="A319" s="4">
        <v>45</v>
      </c>
      <c r="B319" s="5" t="s">
        <v>356</v>
      </c>
      <c r="C319" s="5" t="s">
        <v>142</v>
      </c>
      <c r="D319" s="5" t="s">
        <v>407</v>
      </c>
      <c r="E319" s="14">
        <v>6.4</v>
      </c>
      <c r="F319" s="14">
        <v>6.8</v>
      </c>
      <c r="G319" s="14">
        <v>6.7</v>
      </c>
      <c r="H319" s="14">
        <v>6.7</v>
      </c>
      <c r="I319" s="14">
        <v>9.8000000000000007</v>
      </c>
      <c r="J319" s="18"/>
      <c r="K319" s="20"/>
      <c r="L319" s="14">
        <v>6.8</v>
      </c>
      <c r="M319" s="14">
        <v>6.9</v>
      </c>
      <c r="N319" s="14">
        <v>6.9</v>
      </c>
      <c r="O319" s="14">
        <v>6.7</v>
      </c>
      <c r="P319" s="14">
        <v>9.8000000000000007</v>
      </c>
      <c r="Q319" s="14">
        <v>0.5</v>
      </c>
      <c r="R319" s="18"/>
      <c r="T319" s="21">
        <f t="shared" si="32"/>
        <v>23.199999999999996</v>
      </c>
      <c r="U319" s="22">
        <f t="shared" si="33"/>
        <v>23.199999999999996</v>
      </c>
      <c r="V319" s="21">
        <f t="shared" si="34"/>
        <v>23.5</v>
      </c>
      <c r="W319" s="21">
        <f t="shared" si="35"/>
        <v>24</v>
      </c>
      <c r="X319" s="22">
        <f t="shared" si="36"/>
        <v>24</v>
      </c>
      <c r="Y319" s="21">
        <f t="shared" si="37"/>
        <v>46.699999999999996</v>
      </c>
      <c r="Z319" s="21">
        <f t="shared" si="38"/>
        <v>47.199999999999996</v>
      </c>
      <c r="AA319" s="22">
        <f t="shared" si="39"/>
        <v>47.199999999999996</v>
      </c>
      <c r="AB319" s="21">
        <v>89.563567362428827</v>
      </c>
      <c r="AC319" s="21">
        <v>89.46360153256704</v>
      </c>
      <c r="AD319" s="21">
        <v>86.883720930232556</v>
      </c>
      <c r="AE319" s="5" t="s">
        <v>409</v>
      </c>
      <c r="AF319" s="3" t="s">
        <v>408</v>
      </c>
      <c r="AG319" s="31"/>
    </row>
    <row r="320" spans="1:33" x14ac:dyDescent="0.3">
      <c r="A320" s="4">
        <v>46</v>
      </c>
      <c r="B320" s="5" t="s">
        <v>357</v>
      </c>
      <c r="C320" s="5" t="s">
        <v>32</v>
      </c>
      <c r="D320" s="5" t="s">
        <v>407</v>
      </c>
      <c r="E320" s="14">
        <v>6.5</v>
      </c>
      <c r="F320" s="14">
        <v>6.7</v>
      </c>
      <c r="G320" s="14">
        <v>7</v>
      </c>
      <c r="H320" s="14">
        <v>6.6</v>
      </c>
      <c r="I320" s="14">
        <v>9.5500000000000007</v>
      </c>
      <c r="J320" s="18"/>
      <c r="K320" s="20"/>
      <c r="L320" s="14">
        <v>6.9</v>
      </c>
      <c r="M320" s="14">
        <v>7</v>
      </c>
      <c r="N320" s="14">
        <v>7</v>
      </c>
      <c r="O320" s="14">
        <v>6.6</v>
      </c>
      <c r="P320" s="14">
        <v>9.9</v>
      </c>
      <c r="Q320" s="14">
        <v>0.5</v>
      </c>
      <c r="R320" s="18"/>
      <c r="T320" s="21">
        <f t="shared" si="32"/>
        <v>22.849999999999998</v>
      </c>
      <c r="U320" s="22">
        <f t="shared" si="33"/>
        <v>22.849999999999998</v>
      </c>
      <c r="V320" s="21">
        <f t="shared" si="34"/>
        <v>23.799999999999997</v>
      </c>
      <c r="W320" s="21">
        <f t="shared" si="35"/>
        <v>24.299999999999997</v>
      </c>
      <c r="X320" s="22">
        <f t="shared" si="36"/>
        <v>24.299999999999997</v>
      </c>
      <c r="Y320" s="21">
        <f t="shared" si="37"/>
        <v>46.649999999999991</v>
      </c>
      <c r="Z320" s="21">
        <f t="shared" si="38"/>
        <v>47.149999999999991</v>
      </c>
      <c r="AA320" s="22">
        <f t="shared" si="39"/>
        <v>47.149999999999991</v>
      </c>
      <c r="AB320" s="21">
        <v>0</v>
      </c>
      <c r="AC320" s="21">
        <v>0</v>
      </c>
      <c r="AD320" s="21">
        <v>0</v>
      </c>
      <c r="AE320" s="5" t="s">
        <v>409</v>
      </c>
      <c r="AF320" s="3" t="s">
        <v>410</v>
      </c>
      <c r="AG320" s="31"/>
    </row>
    <row r="321" spans="1:33" x14ac:dyDescent="0.3">
      <c r="A321" s="4">
        <v>47</v>
      </c>
      <c r="B321" s="5" t="s">
        <v>358</v>
      </c>
      <c r="C321" s="5" t="s">
        <v>63</v>
      </c>
      <c r="D321" s="5" t="s">
        <v>407</v>
      </c>
      <c r="E321" s="14">
        <v>6.4</v>
      </c>
      <c r="F321" s="14">
        <v>6.9</v>
      </c>
      <c r="G321" s="14">
        <v>6.9</v>
      </c>
      <c r="H321" s="14">
        <v>6.8</v>
      </c>
      <c r="I321" s="14">
        <v>9.6999999999999993</v>
      </c>
      <c r="J321" s="18"/>
      <c r="K321" s="20"/>
      <c r="L321" s="14">
        <v>6.6</v>
      </c>
      <c r="M321" s="14">
        <v>6.8</v>
      </c>
      <c r="N321" s="14">
        <v>6.7</v>
      </c>
      <c r="O321" s="14">
        <v>6.7</v>
      </c>
      <c r="P321" s="14">
        <v>9.75</v>
      </c>
      <c r="Q321" s="14">
        <v>0.5</v>
      </c>
      <c r="R321" s="18"/>
      <c r="T321" s="21">
        <f t="shared" si="32"/>
        <v>23.4</v>
      </c>
      <c r="U321" s="22">
        <f t="shared" si="33"/>
        <v>23.4</v>
      </c>
      <c r="V321" s="21">
        <f t="shared" si="34"/>
        <v>23.149999999999995</v>
      </c>
      <c r="W321" s="21">
        <f t="shared" si="35"/>
        <v>23.649999999999995</v>
      </c>
      <c r="X321" s="22">
        <f t="shared" si="36"/>
        <v>23.649999999999995</v>
      </c>
      <c r="Y321" s="21">
        <f t="shared" si="37"/>
        <v>46.55</v>
      </c>
      <c r="Z321" s="21">
        <f t="shared" si="38"/>
        <v>47.05</v>
      </c>
      <c r="AA321" s="22">
        <f t="shared" si="39"/>
        <v>47.05</v>
      </c>
      <c r="AB321" s="21">
        <v>89.278937381404162</v>
      </c>
      <c r="AC321" s="21">
        <v>89.176245210727956</v>
      </c>
      <c r="AD321" s="21">
        <v>86.604651162790688</v>
      </c>
      <c r="AE321" s="5" t="s">
        <v>408</v>
      </c>
      <c r="AF321" s="3" t="s">
        <v>408</v>
      </c>
      <c r="AG321" s="31"/>
    </row>
    <row r="322" spans="1:33" x14ac:dyDescent="0.3">
      <c r="A322" s="4">
        <v>48</v>
      </c>
      <c r="B322" s="5" t="s">
        <v>359</v>
      </c>
      <c r="C322" s="5" t="s">
        <v>137</v>
      </c>
      <c r="D322" s="5" t="s">
        <v>407</v>
      </c>
      <c r="E322" s="14">
        <v>6.4</v>
      </c>
      <c r="F322" s="14">
        <v>6.7</v>
      </c>
      <c r="G322" s="14">
        <v>6.5</v>
      </c>
      <c r="H322" s="14">
        <v>6.8</v>
      </c>
      <c r="I322" s="14">
        <v>9.8000000000000007</v>
      </c>
      <c r="J322" s="18"/>
      <c r="K322" s="20"/>
      <c r="L322" s="14">
        <v>6.8</v>
      </c>
      <c r="M322" s="14">
        <v>6.8</v>
      </c>
      <c r="N322" s="14">
        <v>6.8</v>
      </c>
      <c r="O322" s="14">
        <v>6.8</v>
      </c>
      <c r="P322" s="14">
        <v>9.9499999999999993</v>
      </c>
      <c r="Q322" s="14">
        <v>0.5</v>
      </c>
      <c r="R322" s="18"/>
      <c r="T322" s="21">
        <f t="shared" si="32"/>
        <v>23</v>
      </c>
      <c r="U322" s="22">
        <f t="shared" si="33"/>
        <v>23</v>
      </c>
      <c r="V322" s="21">
        <f t="shared" si="34"/>
        <v>23.549999999999997</v>
      </c>
      <c r="W322" s="21">
        <f t="shared" si="35"/>
        <v>24.049999999999997</v>
      </c>
      <c r="X322" s="22">
        <f t="shared" si="36"/>
        <v>24.049999999999997</v>
      </c>
      <c r="Y322" s="21">
        <f t="shared" si="37"/>
        <v>46.55</v>
      </c>
      <c r="Z322" s="21">
        <f t="shared" si="38"/>
        <v>47.05</v>
      </c>
      <c r="AA322" s="22">
        <f t="shared" si="39"/>
        <v>47.05</v>
      </c>
      <c r="AB322" s="21">
        <v>89.278937381404162</v>
      </c>
      <c r="AC322" s="21">
        <v>89.176245210727956</v>
      </c>
      <c r="AD322" s="21">
        <v>86.604651162790688</v>
      </c>
      <c r="AE322" s="5" t="s">
        <v>409</v>
      </c>
      <c r="AF322" s="3" t="s">
        <v>408</v>
      </c>
      <c r="AG322" s="31"/>
    </row>
    <row r="323" spans="1:33" x14ac:dyDescent="0.3">
      <c r="A323" s="4">
        <v>49</v>
      </c>
      <c r="B323" s="5" t="s">
        <v>360</v>
      </c>
      <c r="C323" s="5" t="s">
        <v>39</v>
      </c>
      <c r="D323" s="5" t="s">
        <v>407</v>
      </c>
      <c r="E323" s="14">
        <v>6.7</v>
      </c>
      <c r="F323" s="14">
        <v>6.9</v>
      </c>
      <c r="G323" s="14">
        <v>6.7</v>
      </c>
      <c r="H323" s="14">
        <v>6.8</v>
      </c>
      <c r="I323" s="14">
        <v>9.65</v>
      </c>
      <c r="J323" s="18"/>
      <c r="K323" s="20"/>
      <c r="L323" s="14">
        <v>6.9</v>
      </c>
      <c r="M323" s="14">
        <v>6.9</v>
      </c>
      <c r="N323" s="14">
        <v>6.9</v>
      </c>
      <c r="O323" s="14">
        <v>6.9</v>
      </c>
      <c r="P323" s="14">
        <v>9.35</v>
      </c>
      <c r="Q323" s="14">
        <v>0.5</v>
      </c>
      <c r="R323" s="18"/>
      <c r="T323" s="21">
        <f t="shared" si="32"/>
        <v>23.150000000000002</v>
      </c>
      <c r="U323" s="22">
        <f t="shared" si="33"/>
        <v>23.150000000000002</v>
      </c>
      <c r="V323" s="21">
        <f t="shared" si="34"/>
        <v>23.150000000000002</v>
      </c>
      <c r="W323" s="21">
        <f t="shared" si="35"/>
        <v>23.650000000000002</v>
      </c>
      <c r="X323" s="22">
        <f t="shared" si="36"/>
        <v>23.650000000000002</v>
      </c>
      <c r="Y323" s="21">
        <f t="shared" si="37"/>
        <v>46.300000000000004</v>
      </c>
      <c r="Z323" s="21">
        <f t="shared" si="38"/>
        <v>46.800000000000004</v>
      </c>
      <c r="AA323" s="22">
        <f t="shared" si="39"/>
        <v>46.800000000000004</v>
      </c>
      <c r="AB323" s="21">
        <v>88.804554079696402</v>
      </c>
      <c r="AC323" s="21">
        <v>88.697318007662844</v>
      </c>
      <c r="AD323" s="21">
        <v>86.139534883720941</v>
      </c>
      <c r="AE323" s="5" t="s">
        <v>408</v>
      </c>
      <c r="AF323" s="3" t="s">
        <v>408</v>
      </c>
      <c r="AG323" s="31"/>
    </row>
    <row r="324" spans="1:33" x14ac:dyDescent="0.3">
      <c r="A324" s="4">
        <v>50</v>
      </c>
      <c r="B324" s="5" t="s">
        <v>361</v>
      </c>
      <c r="C324" s="5" t="s">
        <v>71</v>
      </c>
      <c r="D324" s="5" t="s">
        <v>407</v>
      </c>
      <c r="E324" s="14">
        <v>6.5</v>
      </c>
      <c r="F324" s="14">
        <v>6.5</v>
      </c>
      <c r="G324" s="14">
        <v>6.3</v>
      </c>
      <c r="H324" s="14">
        <v>6.8</v>
      </c>
      <c r="I324" s="14">
        <v>9.9499999999999993</v>
      </c>
      <c r="J324" s="18"/>
      <c r="K324" s="20"/>
      <c r="L324" s="14">
        <v>6.6</v>
      </c>
      <c r="M324" s="14">
        <v>6.6</v>
      </c>
      <c r="N324" s="14">
        <v>6.7</v>
      </c>
      <c r="O324" s="14">
        <v>6.7</v>
      </c>
      <c r="P324" s="14">
        <v>9.9499999999999993</v>
      </c>
      <c r="Q324" s="14">
        <v>0.5</v>
      </c>
      <c r="R324" s="18"/>
      <c r="T324" s="21">
        <f t="shared" si="32"/>
        <v>22.95</v>
      </c>
      <c r="U324" s="22">
        <f t="shared" si="33"/>
        <v>22.95</v>
      </c>
      <c r="V324" s="21">
        <f t="shared" si="34"/>
        <v>23.25</v>
      </c>
      <c r="W324" s="21">
        <f t="shared" si="35"/>
        <v>23.75</v>
      </c>
      <c r="X324" s="22">
        <f t="shared" si="36"/>
        <v>23.75</v>
      </c>
      <c r="Y324" s="21">
        <f t="shared" si="37"/>
        <v>46.2</v>
      </c>
      <c r="Z324" s="21">
        <f t="shared" si="38"/>
        <v>46.7</v>
      </c>
      <c r="AA324" s="22">
        <f t="shared" si="39"/>
        <v>46.7</v>
      </c>
      <c r="AB324" s="21">
        <v>88.614800759013278</v>
      </c>
      <c r="AC324" s="21">
        <v>88.505747126436788</v>
      </c>
      <c r="AD324" s="21">
        <v>85.95348837209302</v>
      </c>
      <c r="AE324" s="5" t="s">
        <v>408</v>
      </c>
      <c r="AF324" s="3" t="s">
        <v>408</v>
      </c>
      <c r="AG324" s="31"/>
    </row>
    <row r="325" spans="1:33" x14ac:dyDescent="0.3">
      <c r="A325" s="4">
        <v>51</v>
      </c>
      <c r="B325" s="5" t="s">
        <v>362</v>
      </c>
      <c r="C325" s="5" t="s">
        <v>137</v>
      </c>
      <c r="D325" s="5" t="s">
        <v>407</v>
      </c>
      <c r="E325" s="14">
        <v>6.6</v>
      </c>
      <c r="F325" s="14">
        <v>6.8</v>
      </c>
      <c r="G325" s="14">
        <v>6.8</v>
      </c>
      <c r="H325" s="14">
        <v>7.2</v>
      </c>
      <c r="I325" s="14">
        <v>9.6</v>
      </c>
      <c r="J325" s="18"/>
      <c r="K325" s="20"/>
      <c r="L325" s="14">
        <v>6.4</v>
      </c>
      <c r="M325" s="14">
        <v>6.6</v>
      </c>
      <c r="N325" s="14">
        <v>6.7</v>
      </c>
      <c r="O325" s="14">
        <v>6.8</v>
      </c>
      <c r="P325" s="14">
        <v>9.65</v>
      </c>
      <c r="Q325" s="14">
        <v>0.5</v>
      </c>
      <c r="R325" s="18"/>
      <c r="T325" s="21">
        <f t="shared" si="32"/>
        <v>23.199999999999996</v>
      </c>
      <c r="U325" s="22">
        <f t="shared" si="33"/>
        <v>23.199999999999996</v>
      </c>
      <c r="V325" s="21">
        <f t="shared" si="34"/>
        <v>22.950000000000003</v>
      </c>
      <c r="W325" s="21">
        <f t="shared" si="35"/>
        <v>23.450000000000003</v>
      </c>
      <c r="X325" s="22">
        <f t="shared" si="36"/>
        <v>23.450000000000003</v>
      </c>
      <c r="Y325" s="21">
        <f t="shared" si="37"/>
        <v>46.15</v>
      </c>
      <c r="Z325" s="21">
        <f t="shared" si="38"/>
        <v>46.65</v>
      </c>
      <c r="AA325" s="22">
        <f t="shared" si="39"/>
        <v>46.65</v>
      </c>
      <c r="AB325" s="21">
        <v>88.519924098671723</v>
      </c>
      <c r="AC325" s="21">
        <v>88.409961685823745</v>
      </c>
      <c r="AD325" s="21">
        <v>85.860465116279073</v>
      </c>
      <c r="AE325" s="5" t="s">
        <v>409</v>
      </c>
      <c r="AF325" s="3" t="s">
        <v>408</v>
      </c>
      <c r="AG325" s="31"/>
    </row>
    <row r="326" spans="1:33" x14ac:dyDescent="0.3">
      <c r="A326" s="4">
        <v>52</v>
      </c>
      <c r="B326" s="5" t="s">
        <v>363</v>
      </c>
      <c r="C326" s="5" t="s">
        <v>55</v>
      </c>
      <c r="D326" s="5" t="s">
        <v>407</v>
      </c>
      <c r="E326" s="14">
        <v>6.7</v>
      </c>
      <c r="F326" s="14">
        <v>6.6</v>
      </c>
      <c r="G326" s="14">
        <v>6.8</v>
      </c>
      <c r="H326" s="14">
        <v>6.9</v>
      </c>
      <c r="I326" s="14">
        <v>9.4</v>
      </c>
      <c r="J326" s="18"/>
      <c r="K326" s="20"/>
      <c r="L326" s="14">
        <v>6.9</v>
      </c>
      <c r="M326" s="14">
        <v>7.1</v>
      </c>
      <c r="N326" s="14">
        <v>7</v>
      </c>
      <c r="O326" s="14">
        <v>6.5</v>
      </c>
      <c r="P326" s="14">
        <v>9.15</v>
      </c>
      <c r="Q326" s="14">
        <v>0.5</v>
      </c>
      <c r="R326" s="18"/>
      <c r="T326" s="21">
        <f t="shared" si="32"/>
        <v>22.9</v>
      </c>
      <c r="U326" s="22">
        <f t="shared" si="33"/>
        <v>22.9</v>
      </c>
      <c r="V326" s="21">
        <f t="shared" si="34"/>
        <v>23.05</v>
      </c>
      <c r="W326" s="21">
        <f t="shared" si="35"/>
        <v>23.55</v>
      </c>
      <c r="X326" s="22">
        <f t="shared" si="36"/>
        <v>23.55</v>
      </c>
      <c r="Y326" s="21">
        <f t="shared" si="37"/>
        <v>45.95</v>
      </c>
      <c r="Z326" s="21">
        <f t="shared" si="38"/>
        <v>46.45</v>
      </c>
      <c r="AA326" s="22">
        <f t="shared" si="39"/>
        <v>46.45</v>
      </c>
      <c r="AB326" s="21">
        <v>88.140417457305503</v>
      </c>
      <c r="AC326" s="21">
        <v>88.026819923371647</v>
      </c>
      <c r="AD326" s="21">
        <v>85.488372093023258</v>
      </c>
      <c r="AE326" s="5" t="s">
        <v>409</v>
      </c>
      <c r="AF326" s="3" t="s">
        <v>408</v>
      </c>
      <c r="AG326" s="31"/>
    </row>
    <row r="327" spans="1:33" x14ac:dyDescent="0.3">
      <c r="A327" s="4">
        <v>53</v>
      </c>
      <c r="B327" s="5" t="s">
        <v>364</v>
      </c>
      <c r="C327" s="5" t="s">
        <v>34</v>
      </c>
      <c r="D327" s="5" t="s">
        <v>407</v>
      </c>
      <c r="E327" s="14">
        <v>6.9</v>
      </c>
      <c r="F327" s="14">
        <v>6.8</v>
      </c>
      <c r="G327" s="14">
        <v>6.8</v>
      </c>
      <c r="H327" s="14">
        <v>6.5</v>
      </c>
      <c r="I327" s="14">
        <v>9.8000000000000007</v>
      </c>
      <c r="J327" s="18"/>
      <c r="K327" s="20"/>
      <c r="L327" s="14">
        <v>6.9</v>
      </c>
      <c r="M327" s="14">
        <v>6.9</v>
      </c>
      <c r="N327" s="14">
        <v>6.9</v>
      </c>
      <c r="O327" s="14">
        <v>7</v>
      </c>
      <c r="P327" s="14">
        <v>8.9</v>
      </c>
      <c r="Q327" s="14">
        <v>0.3</v>
      </c>
      <c r="R327" s="18"/>
      <c r="T327" s="21">
        <f t="shared" si="32"/>
        <v>23.4</v>
      </c>
      <c r="U327" s="22">
        <f t="shared" si="33"/>
        <v>23.4</v>
      </c>
      <c r="V327" s="21">
        <f t="shared" si="34"/>
        <v>22.700000000000003</v>
      </c>
      <c r="W327" s="21">
        <f t="shared" si="35"/>
        <v>23.000000000000004</v>
      </c>
      <c r="X327" s="22">
        <f t="shared" si="36"/>
        <v>23.000000000000004</v>
      </c>
      <c r="Y327" s="21">
        <f t="shared" si="37"/>
        <v>46.1</v>
      </c>
      <c r="Z327" s="21">
        <f t="shared" si="38"/>
        <v>46.400000000000006</v>
      </c>
      <c r="AA327" s="22">
        <f t="shared" si="39"/>
        <v>46.400000000000006</v>
      </c>
      <c r="AB327" s="21">
        <v>88.045540796963948</v>
      </c>
      <c r="AC327" s="21">
        <v>88.314176245210732</v>
      </c>
      <c r="AD327" s="21">
        <v>85.767441860465127</v>
      </c>
      <c r="AE327" s="5" t="s">
        <v>409</v>
      </c>
      <c r="AF327" s="3" t="s">
        <v>408</v>
      </c>
      <c r="AG327" s="31"/>
    </row>
    <row r="328" spans="1:33" x14ac:dyDescent="0.3">
      <c r="A328" s="4">
        <v>54</v>
      </c>
      <c r="B328" s="5" t="s">
        <v>365</v>
      </c>
      <c r="C328" s="5" t="s">
        <v>159</v>
      </c>
      <c r="D328" s="5" t="s">
        <v>407</v>
      </c>
      <c r="E328" s="14">
        <v>6.5</v>
      </c>
      <c r="F328" s="14">
        <v>6.7</v>
      </c>
      <c r="G328" s="14">
        <v>7</v>
      </c>
      <c r="H328" s="14">
        <v>7</v>
      </c>
      <c r="I328" s="14">
        <v>9.85</v>
      </c>
      <c r="J328" s="18"/>
      <c r="K328" s="20"/>
      <c r="L328" s="14">
        <v>6.7</v>
      </c>
      <c r="M328" s="14">
        <v>7.1</v>
      </c>
      <c r="N328" s="14">
        <v>7.2</v>
      </c>
      <c r="O328" s="14">
        <v>6.6</v>
      </c>
      <c r="P328" s="14">
        <v>9.6999999999999993</v>
      </c>
      <c r="Q328" s="14">
        <v>0.2</v>
      </c>
      <c r="R328" s="18"/>
      <c r="S328" s="19">
        <v>2</v>
      </c>
      <c r="T328" s="21">
        <f t="shared" si="32"/>
        <v>23.549999999999997</v>
      </c>
      <c r="U328" s="22">
        <f t="shared" si="33"/>
        <v>23.549999999999997</v>
      </c>
      <c r="V328" s="21">
        <f t="shared" si="34"/>
        <v>21.5</v>
      </c>
      <c r="W328" s="21">
        <f t="shared" si="35"/>
        <v>21.7</v>
      </c>
      <c r="X328" s="22">
        <f t="shared" si="36"/>
        <v>21.7</v>
      </c>
      <c r="Y328" s="21">
        <f t="shared" si="37"/>
        <v>45.05</v>
      </c>
      <c r="Z328" s="21">
        <f t="shared" si="38"/>
        <v>45.25</v>
      </c>
      <c r="AA328" s="22">
        <f t="shared" si="39"/>
        <v>45.25</v>
      </c>
      <c r="AB328" s="21">
        <v>85.863377609108156</v>
      </c>
      <c r="AC328" s="21">
        <v>86.302681992337142</v>
      </c>
      <c r="AD328" s="21">
        <v>83.813953488372078</v>
      </c>
      <c r="AE328" s="5" t="s">
        <v>408</v>
      </c>
      <c r="AF328" s="3" t="s">
        <v>408</v>
      </c>
      <c r="AG328" s="31"/>
    </row>
    <row r="329" spans="1:33" x14ac:dyDescent="0.3">
      <c r="A329" s="4">
        <v>55</v>
      </c>
      <c r="B329" s="5" t="s">
        <v>366</v>
      </c>
      <c r="C329" s="5" t="s">
        <v>32</v>
      </c>
      <c r="D329" s="5" t="s">
        <v>407</v>
      </c>
      <c r="E329" s="14">
        <v>6</v>
      </c>
      <c r="F329" s="14">
        <v>6</v>
      </c>
      <c r="G329" s="14">
        <v>5.9</v>
      </c>
      <c r="H329" s="14">
        <v>5.5</v>
      </c>
      <c r="I329" s="14">
        <v>9.9499999999999993</v>
      </c>
      <c r="J329" s="18"/>
      <c r="K329" s="20"/>
      <c r="L329" s="14">
        <v>6.2</v>
      </c>
      <c r="M329" s="14">
        <v>6.4</v>
      </c>
      <c r="N329" s="14">
        <v>6.1</v>
      </c>
      <c r="O329" s="14">
        <v>6.4</v>
      </c>
      <c r="P329" s="14">
        <v>9.9</v>
      </c>
      <c r="Q329" s="14">
        <v>0.5</v>
      </c>
      <c r="R329" s="18"/>
      <c r="T329" s="21">
        <f t="shared" si="32"/>
        <v>21.849999999999998</v>
      </c>
      <c r="U329" s="22">
        <f t="shared" si="33"/>
        <v>21.849999999999998</v>
      </c>
      <c r="V329" s="21">
        <f t="shared" si="34"/>
        <v>22.5</v>
      </c>
      <c r="W329" s="21">
        <f t="shared" si="35"/>
        <v>23</v>
      </c>
      <c r="X329" s="22">
        <f t="shared" si="36"/>
        <v>23</v>
      </c>
      <c r="Y329" s="21">
        <f t="shared" si="37"/>
        <v>44.349999999999994</v>
      </c>
      <c r="Z329" s="21">
        <f t="shared" si="38"/>
        <v>44.849999999999994</v>
      </c>
      <c r="AA329" s="22">
        <f t="shared" si="39"/>
        <v>44.849999999999994</v>
      </c>
      <c r="AB329" s="21">
        <v>85.104364326375688</v>
      </c>
      <c r="AC329" s="21">
        <v>84.961685823754777</v>
      </c>
      <c r="AD329" s="21">
        <v>82.511627906976742</v>
      </c>
      <c r="AE329" s="5" t="s">
        <v>409</v>
      </c>
      <c r="AF329" s="3" t="s">
        <v>408</v>
      </c>
      <c r="AG329" s="31"/>
    </row>
    <row r="330" spans="1:33" x14ac:dyDescent="0.3">
      <c r="A330" s="4">
        <v>56</v>
      </c>
      <c r="B330" s="5" t="s">
        <v>367</v>
      </c>
      <c r="C330" s="5" t="s">
        <v>39</v>
      </c>
      <c r="D330" s="5" t="s">
        <v>407</v>
      </c>
      <c r="E330" s="14">
        <v>5.8</v>
      </c>
      <c r="F330" s="14">
        <v>6</v>
      </c>
      <c r="G330" s="14">
        <v>6.1</v>
      </c>
      <c r="H330" s="14">
        <v>5.5</v>
      </c>
      <c r="I330" s="14">
        <v>7.8</v>
      </c>
      <c r="J330" s="18"/>
      <c r="K330" s="20"/>
      <c r="L330" s="14">
        <v>6.9</v>
      </c>
      <c r="M330" s="14">
        <v>7.1</v>
      </c>
      <c r="N330" s="14">
        <v>7.6</v>
      </c>
      <c r="O330" s="14">
        <v>7.4</v>
      </c>
      <c r="P330" s="14">
        <v>9.9</v>
      </c>
      <c r="Q330" s="14">
        <v>0.5</v>
      </c>
      <c r="R330" s="18"/>
      <c r="T330" s="21">
        <f t="shared" si="32"/>
        <v>19.599999999999998</v>
      </c>
      <c r="U330" s="22">
        <f t="shared" si="33"/>
        <v>19.599999999999998</v>
      </c>
      <c r="V330" s="21">
        <f t="shared" si="34"/>
        <v>24.400000000000002</v>
      </c>
      <c r="W330" s="21">
        <f t="shared" si="35"/>
        <v>24.900000000000002</v>
      </c>
      <c r="X330" s="22">
        <f t="shared" si="36"/>
        <v>24.900000000000002</v>
      </c>
      <c r="Y330" s="21">
        <f t="shared" si="37"/>
        <v>44</v>
      </c>
      <c r="Z330" s="21">
        <f t="shared" si="38"/>
        <v>44.5</v>
      </c>
      <c r="AA330" s="22">
        <f t="shared" si="39"/>
        <v>44.5</v>
      </c>
      <c r="AB330" s="21">
        <v>84.440227703984817</v>
      </c>
      <c r="AC330" s="21">
        <v>84.291187739463595</v>
      </c>
      <c r="AD330" s="21">
        <v>81.860465116279073</v>
      </c>
      <c r="AE330" s="5" t="s">
        <v>408</v>
      </c>
      <c r="AF330" s="3" t="s">
        <v>408</v>
      </c>
      <c r="AG330" s="31"/>
    </row>
    <row r="331" spans="1:33" x14ac:dyDescent="0.3">
      <c r="A331" s="4">
        <v>57</v>
      </c>
      <c r="B331" s="5" t="s">
        <v>368</v>
      </c>
      <c r="C331" s="5" t="s">
        <v>29</v>
      </c>
      <c r="D331" s="5" t="s">
        <v>407</v>
      </c>
      <c r="E331" s="14">
        <v>6.2</v>
      </c>
      <c r="F331" s="14">
        <v>6.4</v>
      </c>
      <c r="G331" s="14">
        <v>6.6</v>
      </c>
      <c r="H331" s="14">
        <v>6.7</v>
      </c>
      <c r="I331" s="14">
        <v>9.3000000000000007</v>
      </c>
      <c r="J331" s="18"/>
      <c r="K331" s="20"/>
      <c r="L331" s="14">
        <v>5.8</v>
      </c>
      <c r="M331" s="14">
        <v>6</v>
      </c>
      <c r="N331" s="14">
        <v>6</v>
      </c>
      <c r="O331" s="14">
        <v>5.9</v>
      </c>
      <c r="P331" s="14">
        <v>8.8000000000000007</v>
      </c>
      <c r="Q331" s="14">
        <v>0.3</v>
      </c>
      <c r="R331" s="18"/>
      <c r="T331" s="21">
        <f t="shared" si="32"/>
        <v>22.300000000000004</v>
      </c>
      <c r="U331" s="22">
        <f t="shared" si="33"/>
        <v>22.300000000000004</v>
      </c>
      <c r="V331" s="21">
        <f t="shared" si="34"/>
        <v>20.700000000000003</v>
      </c>
      <c r="W331" s="21">
        <f t="shared" si="35"/>
        <v>21.000000000000004</v>
      </c>
      <c r="X331" s="22">
        <f t="shared" si="36"/>
        <v>21.000000000000004</v>
      </c>
      <c r="Y331" s="21">
        <f t="shared" si="37"/>
        <v>43.000000000000007</v>
      </c>
      <c r="Z331" s="21">
        <f t="shared" si="38"/>
        <v>43.300000000000011</v>
      </c>
      <c r="AA331" s="22">
        <f t="shared" si="39"/>
        <v>43.300000000000011</v>
      </c>
      <c r="AB331" s="21">
        <v>82.163187855787484</v>
      </c>
      <c r="AC331" s="21">
        <v>82.375478927203076</v>
      </c>
      <c r="AD331" s="21">
        <v>80.000000000000014</v>
      </c>
      <c r="AE331" s="5" t="s">
        <v>408</v>
      </c>
      <c r="AF331" s="3" t="s">
        <v>408</v>
      </c>
      <c r="AG331" s="31"/>
    </row>
    <row r="332" spans="1:33" x14ac:dyDescent="0.3">
      <c r="A332" s="4">
        <v>58</v>
      </c>
      <c r="B332" s="5" t="s">
        <v>369</v>
      </c>
      <c r="C332" s="5" t="s">
        <v>137</v>
      </c>
      <c r="D332" s="5" t="s">
        <v>407</v>
      </c>
      <c r="E332" s="14">
        <v>5.8</v>
      </c>
      <c r="F332" s="14">
        <v>5.9</v>
      </c>
      <c r="G332" s="14">
        <v>6</v>
      </c>
      <c r="H332" s="14">
        <v>5.6</v>
      </c>
      <c r="I332" s="14">
        <v>7.6</v>
      </c>
      <c r="J332" s="18"/>
      <c r="K332" s="20"/>
      <c r="L332" s="14">
        <v>7.2</v>
      </c>
      <c r="M332" s="14">
        <v>7</v>
      </c>
      <c r="N332" s="14">
        <v>6.9</v>
      </c>
      <c r="O332" s="14">
        <v>6.9</v>
      </c>
      <c r="P332" s="14">
        <v>9.5500000000000007</v>
      </c>
      <c r="Q332" s="14">
        <v>0.5</v>
      </c>
      <c r="R332" s="18"/>
      <c r="T332" s="21">
        <f t="shared" si="32"/>
        <v>19.299999999999997</v>
      </c>
      <c r="U332" s="22">
        <f t="shared" si="33"/>
        <v>19.299999999999997</v>
      </c>
      <c r="V332" s="21">
        <f t="shared" si="34"/>
        <v>23.450000000000003</v>
      </c>
      <c r="W332" s="21">
        <f t="shared" si="35"/>
        <v>23.950000000000003</v>
      </c>
      <c r="X332" s="22">
        <f t="shared" si="36"/>
        <v>23.950000000000003</v>
      </c>
      <c r="Y332" s="21">
        <f t="shared" si="37"/>
        <v>42.75</v>
      </c>
      <c r="Z332" s="21">
        <f t="shared" si="38"/>
        <v>43.25</v>
      </c>
      <c r="AA332" s="22">
        <f t="shared" si="39"/>
        <v>43.25</v>
      </c>
      <c r="AB332" s="21">
        <v>82.068311195445915</v>
      </c>
      <c r="AC332" s="21">
        <v>81.896551724137922</v>
      </c>
      <c r="AD332" s="21">
        <v>79.534883720930225</v>
      </c>
      <c r="AE332" s="5" t="s">
        <v>409</v>
      </c>
      <c r="AF332" s="3" t="s">
        <v>408</v>
      </c>
      <c r="AG332" s="31"/>
    </row>
    <row r="333" spans="1:33" x14ac:dyDescent="0.3">
      <c r="A333" s="4">
        <v>59</v>
      </c>
      <c r="B333" s="5" t="s">
        <v>370</v>
      </c>
      <c r="C333" s="5" t="s">
        <v>81</v>
      </c>
      <c r="D333" s="5" t="s">
        <v>407</v>
      </c>
      <c r="E333" s="14">
        <v>5.8</v>
      </c>
      <c r="F333" s="14">
        <v>5.9</v>
      </c>
      <c r="G333" s="14">
        <v>6</v>
      </c>
      <c r="H333" s="14">
        <v>5.9</v>
      </c>
      <c r="I333" s="14">
        <v>8.65</v>
      </c>
      <c r="J333" s="18"/>
      <c r="K333" s="20"/>
      <c r="L333" s="14">
        <v>6.1</v>
      </c>
      <c r="M333" s="14">
        <v>5.9</v>
      </c>
      <c r="N333" s="14">
        <v>6</v>
      </c>
      <c r="O333" s="14">
        <v>6.6</v>
      </c>
      <c r="P333" s="14">
        <v>9.35</v>
      </c>
      <c r="Q333" s="14">
        <v>0.5</v>
      </c>
      <c r="R333" s="18"/>
      <c r="T333" s="21">
        <f t="shared" si="32"/>
        <v>20.450000000000003</v>
      </c>
      <c r="U333" s="22">
        <f t="shared" si="33"/>
        <v>20.450000000000003</v>
      </c>
      <c r="V333" s="21">
        <f t="shared" si="34"/>
        <v>21.450000000000003</v>
      </c>
      <c r="W333" s="21">
        <f t="shared" si="35"/>
        <v>21.950000000000003</v>
      </c>
      <c r="X333" s="22">
        <f t="shared" si="36"/>
        <v>21.950000000000003</v>
      </c>
      <c r="Y333" s="21">
        <f t="shared" si="37"/>
        <v>41.900000000000006</v>
      </c>
      <c r="Z333" s="21">
        <f t="shared" si="38"/>
        <v>42.400000000000006</v>
      </c>
      <c r="AA333" s="22">
        <f t="shared" si="39"/>
        <v>42.400000000000006</v>
      </c>
      <c r="AB333" s="21">
        <v>80.455407969639467</v>
      </c>
      <c r="AC333" s="21">
        <v>80.268199233716487</v>
      </c>
      <c r="AD333" s="21">
        <v>77.953488372093034</v>
      </c>
      <c r="AE333" s="5" t="s">
        <v>408</v>
      </c>
      <c r="AF333" s="3" t="s">
        <v>408</v>
      </c>
      <c r="AG333" s="31"/>
    </row>
    <row r="334" spans="1:33" x14ac:dyDescent="0.3">
      <c r="A334" s="4">
        <v>60</v>
      </c>
      <c r="B334" s="5" t="s">
        <v>371</v>
      </c>
      <c r="C334" s="5" t="s">
        <v>270</v>
      </c>
      <c r="D334" s="5" t="s">
        <v>407</v>
      </c>
      <c r="E334" s="14">
        <v>5.3</v>
      </c>
      <c r="F334" s="14">
        <v>5.3</v>
      </c>
      <c r="G334" s="14">
        <v>4.9000000000000004</v>
      </c>
      <c r="H334" s="14">
        <v>5</v>
      </c>
      <c r="I334" s="14">
        <v>6.65</v>
      </c>
      <c r="J334" s="18"/>
      <c r="K334" s="20"/>
      <c r="L334" s="14">
        <v>7.6</v>
      </c>
      <c r="M334" s="14">
        <v>7.2</v>
      </c>
      <c r="N334" s="14">
        <v>7.3</v>
      </c>
      <c r="O334" s="14">
        <v>7.7</v>
      </c>
      <c r="P334" s="14">
        <v>9.6999999999999993</v>
      </c>
      <c r="Q334" s="14">
        <v>0.5</v>
      </c>
      <c r="R334" s="18"/>
      <c r="T334" s="21">
        <f t="shared" si="32"/>
        <v>16.950000000000003</v>
      </c>
      <c r="U334" s="22">
        <f t="shared" si="33"/>
        <v>16.950000000000003</v>
      </c>
      <c r="V334" s="21">
        <f t="shared" si="34"/>
        <v>24.6</v>
      </c>
      <c r="W334" s="21">
        <f t="shared" si="35"/>
        <v>25.1</v>
      </c>
      <c r="X334" s="22">
        <f t="shared" si="36"/>
        <v>25.1</v>
      </c>
      <c r="Y334" s="21">
        <f t="shared" si="37"/>
        <v>41.550000000000004</v>
      </c>
      <c r="Z334" s="21">
        <f t="shared" si="38"/>
        <v>42.050000000000004</v>
      </c>
      <c r="AA334" s="22">
        <f t="shared" si="39"/>
        <v>42.050000000000004</v>
      </c>
      <c r="AB334" s="21">
        <v>79.791271347248582</v>
      </c>
      <c r="AC334" s="21">
        <v>79.597701149425291</v>
      </c>
      <c r="AD334" s="21">
        <v>77.302325581395365</v>
      </c>
      <c r="AE334" s="5" t="s">
        <v>409</v>
      </c>
      <c r="AF334" s="3" t="s">
        <v>408</v>
      </c>
      <c r="AG334" s="31"/>
    </row>
    <row r="335" spans="1:33" x14ac:dyDescent="0.3">
      <c r="A335" s="4">
        <v>61</v>
      </c>
      <c r="B335" s="5" t="s">
        <v>372</v>
      </c>
      <c r="C335" s="5" t="s">
        <v>270</v>
      </c>
      <c r="D335" s="5" t="s">
        <v>407</v>
      </c>
      <c r="E335" s="14">
        <v>6.3</v>
      </c>
      <c r="F335" s="14">
        <v>6.7</v>
      </c>
      <c r="G335" s="14">
        <v>6.8</v>
      </c>
      <c r="H335" s="14">
        <v>6.5</v>
      </c>
      <c r="I335" s="14">
        <v>9.6</v>
      </c>
      <c r="J335" s="18"/>
      <c r="K335" s="20"/>
      <c r="L335" s="14">
        <v>4.7</v>
      </c>
      <c r="M335" s="14">
        <v>5</v>
      </c>
      <c r="N335" s="14">
        <v>5.2</v>
      </c>
      <c r="O335" s="14">
        <v>6</v>
      </c>
      <c r="P335" s="14">
        <v>7.8</v>
      </c>
      <c r="Q335" s="14">
        <v>0.3</v>
      </c>
      <c r="R335" s="18"/>
      <c r="T335" s="21">
        <f t="shared" si="32"/>
        <v>22.799999999999997</v>
      </c>
      <c r="U335" s="22">
        <f t="shared" si="33"/>
        <v>22.799999999999997</v>
      </c>
      <c r="V335" s="21">
        <f t="shared" si="34"/>
        <v>18</v>
      </c>
      <c r="W335" s="21">
        <f t="shared" si="35"/>
        <v>18.3</v>
      </c>
      <c r="X335" s="22">
        <f t="shared" si="36"/>
        <v>18.3</v>
      </c>
      <c r="Y335" s="21">
        <f t="shared" si="37"/>
        <v>40.799999999999997</v>
      </c>
      <c r="Z335" s="21">
        <f t="shared" si="38"/>
        <v>41.099999999999994</v>
      </c>
      <c r="AA335" s="22">
        <f t="shared" si="39"/>
        <v>41.099999999999994</v>
      </c>
      <c r="AB335" s="21">
        <v>77.988614800758995</v>
      </c>
      <c r="AC335" s="21">
        <v>78.160919540229884</v>
      </c>
      <c r="AD335" s="21">
        <v>75.906976744186039</v>
      </c>
      <c r="AE335" s="5" t="s">
        <v>409</v>
      </c>
      <c r="AF335" s="3" t="s">
        <v>408</v>
      </c>
      <c r="AG335" s="31"/>
    </row>
    <row r="336" spans="1:33" x14ac:dyDescent="0.3">
      <c r="A336" s="4">
        <v>62</v>
      </c>
      <c r="B336" s="5" t="s">
        <v>373</v>
      </c>
      <c r="C336" s="5" t="s">
        <v>43</v>
      </c>
      <c r="D336" s="5" t="s">
        <v>407</v>
      </c>
      <c r="E336" s="14">
        <v>7</v>
      </c>
      <c r="F336" s="14">
        <v>7.2</v>
      </c>
      <c r="G336" s="14">
        <v>7.3</v>
      </c>
      <c r="H336" s="14">
        <v>7.2</v>
      </c>
      <c r="I336" s="14">
        <v>9.9499999999999993</v>
      </c>
      <c r="J336" s="18"/>
      <c r="K336" s="20"/>
      <c r="L336" s="14">
        <v>4.8</v>
      </c>
      <c r="M336" s="14">
        <v>4.9000000000000004</v>
      </c>
      <c r="N336" s="14">
        <v>5.0999999999999996</v>
      </c>
      <c r="O336" s="14">
        <v>4.5999999999999996</v>
      </c>
      <c r="P336" s="14">
        <v>6.75</v>
      </c>
      <c r="Q336" s="14">
        <v>0.2</v>
      </c>
      <c r="R336" s="18"/>
      <c r="T336" s="21">
        <f t="shared" si="32"/>
        <v>24.349999999999998</v>
      </c>
      <c r="U336" s="22">
        <f t="shared" si="33"/>
        <v>24.349999999999998</v>
      </c>
      <c r="V336" s="21">
        <f t="shared" si="34"/>
        <v>16.45</v>
      </c>
      <c r="W336" s="21">
        <f t="shared" si="35"/>
        <v>16.649999999999999</v>
      </c>
      <c r="X336" s="22">
        <f t="shared" si="36"/>
        <v>16.649999999999999</v>
      </c>
      <c r="Y336" s="21">
        <f t="shared" si="37"/>
        <v>40.799999999999997</v>
      </c>
      <c r="Z336" s="21">
        <f t="shared" si="38"/>
        <v>41</v>
      </c>
      <c r="AA336" s="22">
        <f t="shared" si="39"/>
        <v>41</v>
      </c>
      <c r="AB336" s="21">
        <v>77.7988614800759</v>
      </c>
      <c r="AC336" s="21">
        <v>78.160919540229884</v>
      </c>
      <c r="AD336" s="21">
        <v>75.906976744186039</v>
      </c>
      <c r="AE336" s="5" t="s">
        <v>408</v>
      </c>
      <c r="AF336" s="3" t="s">
        <v>408</v>
      </c>
      <c r="AG336" s="31"/>
    </row>
    <row r="337" spans="1:33" x14ac:dyDescent="0.3">
      <c r="A337" s="4">
        <v>63</v>
      </c>
      <c r="B337" s="5" t="s">
        <v>374</v>
      </c>
      <c r="C337" s="5" t="s">
        <v>142</v>
      </c>
      <c r="D337" s="5" t="s">
        <v>407</v>
      </c>
      <c r="E337" s="14">
        <v>6.7</v>
      </c>
      <c r="F337" s="14">
        <v>6.7</v>
      </c>
      <c r="G337" s="14">
        <v>6.7</v>
      </c>
      <c r="H337" s="14">
        <v>6.8</v>
      </c>
      <c r="I337" s="14">
        <v>9.65</v>
      </c>
      <c r="J337" s="18"/>
      <c r="K337" s="20"/>
      <c r="L337" s="14">
        <v>4.9000000000000004</v>
      </c>
      <c r="M337" s="14">
        <v>4.9000000000000004</v>
      </c>
      <c r="N337" s="14">
        <v>4.8</v>
      </c>
      <c r="O337" s="14">
        <v>4.8</v>
      </c>
      <c r="P337" s="14">
        <v>6.85</v>
      </c>
      <c r="Q337" s="14">
        <v>0.6</v>
      </c>
      <c r="R337" s="18"/>
      <c r="T337" s="21">
        <f t="shared" ref="T337:T356" si="40">SUM(E337:H337)-MIN(E337:H337)-MAX(E337:H337)+I337-K337</f>
        <v>23.050000000000004</v>
      </c>
      <c r="U337" s="22">
        <f t="shared" ref="U337:U356" si="41">T337+J337</f>
        <v>23.050000000000004</v>
      </c>
      <c r="V337" s="21">
        <f t="shared" ref="V337:V356" si="42">SUM(L337:O337)-MIN(L337:O337)-MAX(L337:O337)+P337-S337</f>
        <v>16.55</v>
      </c>
      <c r="W337" s="21">
        <f t="shared" ref="W337:W356" si="43">V337+Q337</f>
        <v>17.150000000000002</v>
      </c>
      <c r="X337" s="22">
        <f t="shared" ref="X337:X356" si="44">W337+R337</f>
        <v>17.150000000000002</v>
      </c>
      <c r="Y337" s="21">
        <f t="shared" ref="Y337:Y356" si="45">T337+V337</f>
        <v>39.600000000000009</v>
      </c>
      <c r="Z337" s="21">
        <f t="shared" ref="Z337:Z356" si="46">T337+W337</f>
        <v>40.200000000000003</v>
      </c>
      <c r="AA337" s="22">
        <f t="shared" ref="AA337:AA356" si="47">U337+X337</f>
        <v>40.200000000000003</v>
      </c>
      <c r="AB337" s="21">
        <v>76.280834914611006</v>
      </c>
      <c r="AC337" s="21">
        <v>75.862068965517253</v>
      </c>
      <c r="AD337" s="21">
        <v>73.67441860465118</v>
      </c>
      <c r="AE337" s="5" t="s">
        <v>408</v>
      </c>
      <c r="AF337" s="3" t="s">
        <v>408</v>
      </c>
      <c r="AG337" s="31"/>
    </row>
    <row r="338" spans="1:33" x14ac:dyDescent="0.3">
      <c r="A338" s="4">
        <v>64</v>
      </c>
      <c r="B338" s="5" t="s">
        <v>375</v>
      </c>
      <c r="C338" s="5" t="s">
        <v>63</v>
      </c>
      <c r="D338" s="5" t="s">
        <v>407</v>
      </c>
      <c r="E338" s="14">
        <v>4.9000000000000004</v>
      </c>
      <c r="F338" s="14">
        <v>5</v>
      </c>
      <c r="G338" s="14">
        <v>5.0999999999999996</v>
      </c>
      <c r="H338" s="14">
        <v>5</v>
      </c>
      <c r="I338" s="14">
        <v>6.85</v>
      </c>
      <c r="J338" s="18"/>
      <c r="K338" s="20"/>
      <c r="L338" s="14">
        <v>6.4</v>
      </c>
      <c r="M338" s="14">
        <v>6.6</v>
      </c>
      <c r="N338" s="14">
        <v>6.6</v>
      </c>
      <c r="O338" s="14">
        <v>6.7</v>
      </c>
      <c r="P338" s="14">
        <v>9.4499999999999993</v>
      </c>
      <c r="Q338" s="14">
        <v>0.5</v>
      </c>
      <c r="R338" s="18"/>
      <c r="T338" s="21">
        <f t="shared" si="40"/>
        <v>16.850000000000001</v>
      </c>
      <c r="U338" s="22">
        <f t="shared" si="41"/>
        <v>16.850000000000001</v>
      </c>
      <c r="V338" s="21">
        <f t="shared" si="42"/>
        <v>22.65</v>
      </c>
      <c r="W338" s="21">
        <f t="shared" si="43"/>
        <v>23.15</v>
      </c>
      <c r="X338" s="22">
        <f t="shared" si="44"/>
        <v>23.15</v>
      </c>
      <c r="Y338" s="21">
        <f t="shared" si="45"/>
        <v>39.5</v>
      </c>
      <c r="Z338" s="21">
        <f t="shared" si="46"/>
        <v>40</v>
      </c>
      <c r="AA338" s="22">
        <f t="shared" si="47"/>
        <v>40</v>
      </c>
      <c r="AB338" s="21">
        <v>75.901328273244772</v>
      </c>
      <c r="AC338" s="21">
        <v>75.670498084291182</v>
      </c>
      <c r="AD338" s="21">
        <v>73.488372093023258</v>
      </c>
      <c r="AE338" s="5" t="s">
        <v>408</v>
      </c>
      <c r="AF338" s="3" t="s">
        <v>408</v>
      </c>
      <c r="AG338" s="31"/>
    </row>
    <row r="339" spans="1:33" x14ac:dyDescent="0.3">
      <c r="A339" s="4">
        <v>65</v>
      </c>
      <c r="B339" s="5" t="s">
        <v>376</v>
      </c>
      <c r="C339" s="5" t="s">
        <v>109</v>
      </c>
      <c r="D339" s="5" t="s">
        <v>407</v>
      </c>
      <c r="E339" s="14">
        <v>4.3</v>
      </c>
      <c r="F339" s="14">
        <v>4.2</v>
      </c>
      <c r="G339" s="14">
        <v>4.3</v>
      </c>
      <c r="H339" s="14">
        <v>4.2</v>
      </c>
      <c r="I339" s="14">
        <v>5.75</v>
      </c>
      <c r="J339" s="18"/>
      <c r="K339" s="20"/>
      <c r="L339" s="14">
        <v>6.1</v>
      </c>
      <c r="M339" s="14">
        <v>6.9</v>
      </c>
      <c r="N339" s="14">
        <v>6.7</v>
      </c>
      <c r="O339" s="14">
        <v>6.7</v>
      </c>
      <c r="P339" s="14">
        <v>9.75</v>
      </c>
      <c r="Q339" s="14">
        <v>0.5</v>
      </c>
      <c r="R339" s="18"/>
      <c r="T339" s="21">
        <f t="shared" si="40"/>
        <v>14.25</v>
      </c>
      <c r="U339" s="22">
        <f t="shared" si="41"/>
        <v>14.25</v>
      </c>
      <c r="V339" s="21">
        <f t="shared" si="42"/>
        <v>23.15</v>
      </c>
      <c r="W339" s="21">
        <f t="shared" si="43"/>
        <v>23.65</v>
      </c>
      <c r="X339" s="22">
        <f t="shared" si="44"/>
        <v>23.65</v>
      </c>
      <c r="Y339" s="21">
        <f t="shared" si="45"/>
        <v>37.4</v>
      </c>
      <c r="Z339" s="21">
        <f t="shared" si="46"/>
        <v>37.9</v>
      </c>
      <c r="AA339" s="22">
        <f t="shared" si="47"/>
        <v>37.9</v>
      </c>
      <c r="AB339" s="21">
        <v>71.916508538899421</v>
      </c>
      <c r="AC339" s="21">
        <v>71.64750957854406</v>
      </c>
      <c r="AD339" s="21">
        <v>69.581395348837205</v>
      </c>
      <c r="AE339" s="5" t="s">
        <v>409</v>
      </c>
      <c r="AF339" s="3" t="s">
        <v>408</v>
      </c>
      <c r="AG339" s="31"/>
    </row>
    <row r="340" spans="1:33" x14ac:dyDescent="0.3">
      <c r="A340" s="4">
        <v>66</v>
      </c>
      <c r="B340" s="5" t="s">
        <v>377</v>
      </c>
      <c r="C340" s="5" t="s">
        <v>34</v>
      </c>
      <c r="D340" s="5" t="s">
        <v>407</v>
      </c>
      <c r="E340" s="14">
        <v>2.7</v>
      </c>
      <c r="F340" s="14">
        <v>2.7</v>
      </c>
      <c r="G340" s="14">
        <v>2.8</v>
      </c>
      <c r="H340" s="14">
        <v>2.8</v>
      </c>
      <c r="I340" s="14">
        <v>3.55</v>
      </c>
      <c r="J340" s="18"/>
      <c r="K340" s="20"/>
      <c r="L340" s="14">
        <v>6.1</v>
      </c>
      <c r="M340" s="14">
        <v>6.5</v>
      </c>
      <c r="N340" s="14">
        <v>6.6</v>
      </c>
      <c r="O340" s="14">
        <v>6.6</v>
      </c>
      <c r="P340" s="14">
        <v>9.35</v>
      </c>
      <c r="Q340" s="14">
        <v>0.5</v>
      </c>
      <c r="R340" s="18"/>
      <c r="T340" s="21">
        <f t="shared" si="40"/>
        <v>9.0500000000000007</v>
      </c>
      <c r="U340" s="22">
        <f t="shared" si="41"/>
        <v>9.0500000000000007</v>
      </c>
      <c r="V340" s="21">
        <f t="shared" si="42"/>
        <v>22.449999999999996</v>
      </c>
      <c r="W340" s="21">
        <f t="shared" si="43"/>
        <v>22.949999999999996</v>
      </c>
      <c r="X340" s="22">
        <f t="shared" si="44"/>
        <v>22.949999999999996</v>
      </c>
      <c r="Y340" s="21">
        <f t="shared" si="45"/>
        <v>31.499999999999996</v>
      </c>
      <c r="Z340" s="21">
        <f t="shared" si="46"/>
        <v>31.999999999999996</v>
      </c>
      <c r="AA340" s="22">
        <f t="shared" si="47"/>
        <v>31.999999999999996</v>
      </c>
      <c r="AB340" s="21">
        <v>60.721062618595809</v>
      </c>
      <c r="AC340" s="21">
        <v>60.344827586206883</v>
      </c>
      <c r="AD340" s="21">
        <v>58.604651162790688</v>
      </c>
      <c r="AE340" s="5" t="s">
        <v>409</v>
      </c>
      <c r="AF340" s="3" t="s">
        <v>408</v>
      </c>
      <c r="AG340" s="31"/>
    </row>
    <row r="341" spans="1:33" x14ac:dyDescent="0.3">
      <c r="A341" s="4">
        <v>67</v>
      </c>
      <c r="B341" s="5" t="s">
        <v>378</v>
      </c>
      <c r="C341" s="5" t="s">
        <v>43</v>
      </c>
      <c r="D341" s="5" t="s">
        <v>407</v>
      </c>
      <c r="E341" s="14">
        <v>6.8</v>
      </c>
      <c r="F341" s="14">
        <v>6.9</v>
      </c>
      <c r="G341" s="14">
        <v>6.8</v>
      </c>
      <c r="H341" s="14">
        <v>6.7</v>
      </c>
      <c r="I341" s="14">
        <v>9.5500000000000007</v>
      </c>
      <c r="J341" s="18"/>
      <c r="K341" s="20"/>
      <c r="L341" s="14">
        <v>2.6</v>
      </c>
      <c r="M341" s="14">
        <v>2.7</v>
      </c>
      <c r="N341" s="14">
        <v>2.5</v>
      </c>
      <c r="O341" s="14">
        <v>2.6</v>
      </c>
      <c r="P341" s="14">
        <v>2.95</v>
      </c>
      <c r="Q341" s="14">
        <v>0.1</v>
      </c>
      <c r="R341" s="18"/>
      <c r="T341" s="21">
        <f t="shared" si="40"/>
        <v>23.15</v>
      </c>
      <c r="U341" s="22">
        <f t="shared" si="41"/>
        <v>23.15</v>
      </c>
      <c r="V341" s="21">
        <f t="shared" si="42"/>
        <v>8.15</v>
      </c>
      <c r="W341" s="21">
        <f t="shared" si="43"/>
        <v>8.25</v>
      </c>
      <c r="X341" s="22">
        <f t="shared" si="44"/>
        <v>8.25</v>
      </c>
      <c r="Y341" s="21">
        <f t="shared" si="45"/>
        <v>31.299999999999997</v>
      </c>
      <c r="Z341" s="21">
        <f t="shared" si="46"/>
        <v>31.4</v>
      </c>
      <c r="AA341" s="22">
        <f t="shared" si="47"/>
        <v>31.4</v>
      </c>
      <c r="AB341" s="21">
        <v>59.582542694497143</v>
      </c>
      <c r="AC341" s="21">
        <v>59.961685823754785</v>
      </c>
      <c r="AD341" s="21">
        <v>58.232558139534873</v>
      </c>
      <c r="AE341" s="5" t="s">
        <v>408</v>
      </c>
      <c r="AF341" s="3" t="s">
        <v>408</v>
      </c>
      <c r="AG341" s="31"/>
    </row>
    <row r="342" spans="1:33" x14ac:dyDescent="0.3">
      <c r="A342" s="4">
        <v>68</v>
      </c>
      <c r="B342" s="5" t="s">
        <v>379</v>
      </c>
      <c r="C342" s="5" t="s">
        <v>159</v>
      </c>
      <c r="D342" s="5" t="s">
        <v>407</v>
      </c>
      <c r="E342" s="14">
        <v>2</v>
      </c>
      <c r="F342" s="14">
        <v>2</v>
      </c>
      <c r="G342" s="14">
        <v>2</v>
      </c>
      <c r="H342" s="14">
        <v>1.9</v>
      </c>
      <c r="I342" s="14">
        <v>0.3</v>
      </c>
      <c r="J342" s="18"/>
      <c r="K342" s="20"/>
      <c r="L342" s="14">
        <v>6.6</v>
      </c>
      <c r="M342" s="14">
        <v>6.8</v>
      </c>
      <c r="N342" s="14">
        <v>6.8</v>
      </c>
      <c r="O342" s="14">
        <v>6.7</v>
      </c>
      <c r="P342" s="14">
        <v>9.6</v>
      </c>
      <c r="Q342" s="14">
        <v>0.5</v>
      </c>
      <c r="R342" s="18"/>
      <c r="T342" s="21">
        <f t="shared" si="40"/>
        <v>4.3</v>
      </c>
      <c r="U342" s="22">
        <f t="shared" si="41"/>
        <v>4.3</v>
      </c>
      <c r="V342" s="21">
        <f t="shared" si="42"/>
        <v>23.099999999999994</v>
      </c>
      <c r="W342" s="21">
        <f t="shared" si="43"/>
        <v>23.599999999999994</v>
      </c>
      <c r="X342" s="22">
        <f t="shared" si="44"/>
        <v>23.599999999999994</v>
      </c>
      <c r="Y342" s="21">
        <f t="shared" si="45"/>
        <v>27.399999999999995</v>
      </c>
      <c r="Z342" s="21">
        <f t="shared" si="46"/>
        <v>27.899999999999995</v>
      </c>
      <c r="AA342" s="22">
        <f t="shared" si="47"/>
        <v>27.899999999999995</v>
      </c>
      <c r="AB342" s="21">
        <v>52.941176470588225</v>
      </c>
      <c r="AC342" s="21">
        <v>52.490421455938687</v>
      </c>
      <c r="AD342" s="21">
        <v>50.97674418604651</v>
      </c>
      <c r="AE342" s="5" t="s">
        <v>408</v>
      </c>
      <c r="AF342" s="3" t="s">
        <v>408</v>
      </c>
      <c r="AG342" s="31"/>
    </row>
    <row r="343" spans="1:33" x14ac:dyDescent="0.3">
      <c r="A343" s="4">
        <v>69</v>
      </c>
      <c r="B343" s="5" t="s">
        <v>380</v>
      </c>
      <c r="C343" s="5" t="s">
        <v>53</v>
      </c>
      <c r="D343" s="5" t="s">
        <v>407</v>
      </c>
      <c r="E343" s="14">
        <v>6.6</v>
      </c>
      <c r="F343" s="14">
        <v>6.7</v>
      </c>
      <c r="G343" s="14">
        <v>6.7</v>
      </c>
      <c r="H343" s="14">
        <v>6.6</v>
      </c>
      <c r="I343" s="14">
        <v>9.6999999999999993</v>
      </c>
      <c r="J343" s="18"/>
      <c r="K343" s="20"/>
      <c r="L343" s="14">
        <v>0.7</v>
      </c>
      <c r="M343" s="14">
        <v>0.7</v>
      </c>
      <c r="N343" s="14">
        <v>0.8</v>
      </c>
      <c r="O343" s="14">
        <v>0.7</v>
      </c>
      <c r="P343" s="14">
        <v>1</v>
      </c>
      <c r="Q343" s="14">
        <v>0.1</v>
      </c>
      <c r="R343" s="18"/>
      <c r="T343" s="21">
        <f t="shared" si="40"/>
        <v>23</v>
      </c>
      <c r="U343" s="22">
        <f t="shared" si="41"/>
        <v>23</v>
      </c>
      <c r="V343" s="21">
        <f t="shared" si="42"/>
        <v>2.4000000000000004</v>
      </c>
      <c r="W343" s="21">
        <f t="shared" si="43"/>
        <v>2.5000000000000004</v>
      </c>
      <c r="X343" s="22">
        <f t="shared" si="44"/>
        <v>2.5000000000000004</v>
      </c>
      <c r="Y343" s="21">
        <f t="shared" si="45"/>
        <v>25.4</v>
      </c>
      <c r="Z343" s="21">
        <f t="shared" si="46"/>
        <v>25.5</v>
      </c>
      <c r="AA343" s="22">
        <f t="shared" si="47"/>
        <v>25.5</v>
      </c>
      <c r="AB343" s="21">
        <v>48.387096774193544</v>
      </c>
      <c r="AC343" s="21">
        <v>48.659003831417621</v>
      </c>
      <c r="AD343" s="21">
        <v>47.255813953488371</v>
      </c>
      <c r="AE343" s="5" t="s">
        <v>408</v>
      </c>
      <c r="AF343" s="3" t="s">
        <v>408</v>
      </c>
      <c r="AG343" s="31"/>
    </row>
    <row r="344" spans="1:33" x14ac:dyDescent="0.3">
      <c r="A344" s="4">
        <v>70</v>
      </c>
      <c r="B344" s="5" t="s">
        <v>381</v>
      </c>
      <c r="C344" s="5" t="s">
        <v>47</v>
      </c>
      <c r="D344" s="5" t="s">
        <v>407</v>
      </c>
      <c r="E344" s="14">
        <v>0.7</v>
      </c>
      <c r="F344" s="14">
        <v>0.7</v>
      </c>
      <c r="G344" s="14">
        <v>0.7</v>
      </c>
      <c r="H344" s="14">
        <v>0.7</v>
      </c>
      <c r="I344" s="14">
        <v>0.1</v>
      </c>
      <c r="J344" s="18"/>
      <c r="K344" s="20"/>
      <c r="L344" s="14">
        <v>6.3</v>
      </c>
      <c r="M344" s="14">
        <v>6.5</v>
      </c>
      <c r="N344" s="14">
        <v>6.6</v>
      </c>
      <c r="O344" s="14">
        <v>6.4</v>
      </c>
      <c r="P344" s="14">
        <v>8.8000000000000007</v>
      </c>
      <c r="Q344" s="14">
        <v>0.1</v>
      </c>
      <c r="R344" s="18"/>
      <c r="T344" s="21">
        <f t="shared" si="40"/>
        <v>1.4999999999999998</v>
      </c>
      <c r="U344" s="22">
        <f t="shared" si="41"/>
        <v>1.4999999999999998</v>
      </c>
      <c r="V344" s="21">
        <f t="shared" si="42"/>
        <v>21.699999999999996</v>
      </c>
      <c r="W344" s="21">
        <f t="shared" si="43"/>
        <v>21.799999999999997</v>
      </c>
      <c r="X344" s="22">
        <f t="shared" si="44"/>
        <v>21.799999999999997</v>
      </c>
      <c r="Y344" s="21">
        <f t="shared" si="45"/>
        <v>23.199999999999996</v>
      </c>
      <c r="Z344" s="21">
        <f t="shared" si="46"/>
        <v>23.299999999999997</v>
      </c>
      <c r="AA344" s="22">
        <f t="shared" si="47"/>
        <v>23.299999999999997</v>
      </c>
      <c r="AB344" s="21">
        <v>44.212523719165077</v>
      </c>
      <c r="AC344" s="21">
        <v>44.444444444444436</v>
      </c>
      <c r="AD344" s="21">
        <v>43.16279069767441</v>
      </c>
      <c r="AE344" s="5" t="s">
        <v>408</v>
      </c>
      <c r="AF344" s="3" t="s">
        <v>408</v>
      </c>
      <c r="AG344" s="31"/>
    </row>
    <row r="345" spans="1:33" x14ac:dyDescent="0.3">
      <c r="A345" s="4">
        <v>71</v>
      </c>
      <c r="B345" s="5" t="s">
        <v>382</v>
      </c>
      <c r="C345" s="5" t="s">
        <v>137</v>
      </c>
      <c r="D345" s="5" t="s">
        <v>407</v>
      </c>
      <c r="E345" s="14">
        <v>0</v>
      </c>
      <c r="F345" s="14">
        <v>0</v>
      </c>
      <c r="G345" s="14">
        <v>0</v>
      </c>
      <c r="H345" s="14">
        <v>0</v>
      </c>
      <c r="I345" s="14">
        <v>0</v>
      </c>
      <c r="J345" s="18"/>
      <c r="K345" s="20"/>
      <c r="L345" s="14">
        <v>6.3</v>
      </c>
      <c r="M345" s="14">
        <v>6.4</v>
      </c>
      <c r="N345" s="14">
        <v>6.4</v>
      </c>
      <c r="O345" s="14">
        <v>6.6</v>
      </c>
      <c r="P345" s="14">
        <v>9.4499999999999993</v>
      </c>
      <c r="Q345" s="14">
        <v>0.5</v>
      </c>
      <c r="R345" s="18"/>
      <c r="T345" s="21">
        <f t="shared" si="40"/>
        <v>0</v>
      </c>
      <c r="U345" s="22">
        <f t="shared" si="41"/>
        <v>0</v>
      </c>
      <c r="V345" s="21">
        <f t="shared" si="42"/>
        <v>22.25</v>
      </c>
      <c r="W345" s="21">
        <f t="shared" si="43"/>
        <v>22.75</v>
      </c>
      <c r="X345" s="22">
        <f t="shared" si="44"/>
        <v>22.75</v>
      </c>
      <c r="Y345" s="21">
        <f t="shared" si="45"/>
        <v>22.25</v>
      </c>
      <c r="Z345" s="21">
        <f t="shared" si="46"/>
        <v>22.75</v>
      </c>
      <c r="AA345" s="22">
        <f t="shared" si="47"/>
        <v>22.75</v>
      </c>
      <c r="AB345" s="21">
        <v>43.168880455407965</v>
      </c>
      <c r="AC345" s="21">
        <v>42.624521072796931</v>
      </c>
      <c r="AD345" s="21">
        <v>41.395348837209298</v>
      </c>
      <c r="AE345" s="5" t="s">
        <v>409</v>
      </c>
      <c r="AF345" s="3" t="s">
        <v>408</v>
      </c>
      <c r="AG345" s="31"/>
    </row>
    <row r="346" spans="1:33" x14ac:dyDescent="0.3">
      <c r="A346" s="4">
        <v>72</v>
      </c>
      <c r="B346" s="5" t="s">
        <v>383</v>
      </c>
      <c r="C346" s="5" t="s">
        <v>270</v>
      </c>
      <c r="D346" s="5" t="s">
        <v>407</v>
      </c>
      <c r="E346" s="14">
        <v>2.5</v>
      </c>
      <c r="F346" s="14">
        <v>2.5</v>
      </c>
      <c r="G346" s="14">
        <v>2.2000000000000002</v>
      </c>
      <c r="H346" s="14">
        <v>2</v>
      </c>
      <c r="I346" s="14">
        <v>3.9</v>
      </c>
      <c r="J346" s="18"/>
      <c r="K346" s="20"/>
      <c r="L346" s="14">
        <v>4.9000000000000004</v>
      </c>
      <c r="M346" s="14">
        <v>5</v>
      </c>
      <c r="N346" s="14">
        <v>5.2</v>
      </c>
      <c r="O346" s="14">
        <v>5.0999999999999996</v>
      </c>
      <c r="P346" s="14">
        <v>7.6</v>
      </c>
      <c r="Q346" s="14">
        <v>0.5</v>
      </c>
      <c r="R346" s="18"/>
      <c r="T346" s="21">
        <f t="shared" si="40"/>
        <v>8.6</v>
      </c>
      <c r="U346" s="22">
        <f t="shared" si="41"/>
        <v>8.6</v>
      </c>
      <c r="V346" s="21">
        <f t="shared" si="42"/>
        <v>17.700000000000003</v>
      </c>
      <c r="W346" s="21">
        <f t="shared" si="43"/>
        <v>18.200000000000003</v>
      </c>
      <c r="X346" s="22">
        <f t="shared" si="44"/>
        <v>18.200000000000003</v>
      </c>
      <c r="Y346" s="21">
        <f t="shared" si="45"/>
        <v>26.300000000000004</v>
      </c>
      <c r="Z346" s="21">
        <f t="shared" si="46"/>
        <v>26.800000000000004</v>
      </c>
      <c r="AA346" s="22">
        <f t="shared" si="47"/>
        <v>26.800000000000004</v>
      </c>
      <c r="AB346" s="21">
        <v>50.853889943074002</v>
      </c>
      <c r="AC346" s="21">
        <v>50.383141762452112</v>
      </c>
      <c r="AD346" s="21">
        <v>48.930232558139544</v>
      </c>
      <c r="AE346" s="5" t="s">
        <v>409</v>
      </c>
      <c r="AF346" s="3" t="s">
        <v>408</v>
      </c>
      <c r="AG346" s="31"/>
    </row>
    <row r="347" spans="1:33" x14ac:dyDescent="0.3">
      <c r="A347" s="24" t="s">
        <v>408</v>
      </c>
      <c r="B347" s="5" t="s">
        <v>384</v>
      </c>
      <c r="C347" s="5" t="s">
        <v>81</v>
      </c>
      <c r="D347" s="5" t="s">
        <v>407</v>
      </c>
      <c r="E347" s="18">
        <v>0</v>
      </c>
      <c r="F347" s="18">
        <v>0</v>
      </c>
      <c r="G347" s="18">
        <v>0</v>
      </c>
      <c r="H347" s="18">
        <v>0</v>
      </c>
      <c r="I347" s="18">
        <v>0</v>
      </c>
      <c r="J347" s="18"/>
      <c r="K347" s="20"/>
      <c r="L347" s="18">
        <v>0</v>
      </c>
      <c r="M347" s="18">
        <v>0</v>
      </c>
      <c r="N347" s="18">
        <v>0</v>
      </c>
      <c r="O347" s="18">
        <v>0</v>
      </c>
      <c r="P347" s="18">
        <v>0</v>
      </c>
      <c r="Q347" s="18">
        <v>0</v>
      </c>
      <c r="R347" s="18"/>
      <c r="T347" s="21">
        <f t="shared" si="40"/>
        <v>0</v>
      </c>
      <c r="U347" s="22">
        <f t="shared" si="41"/>
        <v>0</v>
      </c>
      <c r="V347" s="21">
        <f t="shared" si="42"/>
        <v>0</v>
      </c>
      <c r="W347" s="21">
        <f t="shared" si="43"/>
        <v>0</v>
      </c>
      <c r="X347" s="22">
        <f t="shared" si="44"/>
        <v>0</v>
      </c>
      <c r="Y347" s="21">
        <f t="shared" si="45"/>
        <v>0</v>
      </c>
      <c r="Z347" s="21">
        <f t="shared" si="46"/>
        <v>0</v>
      </c>
      <c r="AA347" s="22">
        <f t="shared" si="47"/>
        <v>0</v>
      </c>
      <c r="AB347" s="21">
        <v>0</v>
      </c>
      <c r="AC347" s="21">
        <v>0</v>
      </c>
      <c r="AD347" s="21">
        <v>0</v>
      </c>
      <c r="AE347" s="5" t="s">
        <v>408</v>
      </c>
      <c r="AF347" s="3" t="s">
        <v>408</v>
      </c>
      <c r="AG347" s="31"/>
    </row>
    <row r="348" spans="1:33" x14ac:dyDescent="0.3">
      <c r="A348" s="24" t="s">
        <v>408</v>
      </c>
      <c r="B348" s="5" t="s">
        <v>385</v>
      </c>
      <c r="C348" s="5" t="s">
        <v>159</v>
      </c>
      <c r="D348" s="5" t="s">
        <v>407</v>
      </c>
      <c r="E348" s="18">
        <v>0</v>
      </c>
      <c r="F348" s="18">
        <v>0</v>
      </c>
      <c r="G348" s="18">
        <v>0</v>
      </c>
      <c r="H348" s="18">
        <v>0</v>
      </c>
      <c r="I348" s="18">
        <v>0</v>
      </c>
      <c r="J348" s="18"/>
      <c r="K348" s="20"/>
      <c r="L348" s="18">
        <v>0</v>
      </c>
      <c r="M348" s="18">
        <v>0</v>
      </c>
      <c r="N348" s="18">
        <v>0</v>
      </c>
      <c r="O348" s="18">
        <v>0</v>
      </c>
      <c r="P348" s="18">
        <v>0</v>
      </c>
      <c r="Q348" s="18">
        <v>0</v>
      </c>
      <c r="R348" s="18"/>
      <c r="T348" s="21">
        <f t="shared" si="40"/>
        <v>0</v>
      </c>
      <c r="U348" s="22">
        <f t="shared" si="41"/>
        <v>0</v>
      </c>
      <c r="V348" s="21">
        <f t="shared" si="42"/>
        <v>0</v>
      </c>
      <c r="W348" s="21">
        <f t="shared" si="43"/>
        <v>0</v>
      </c>
      <c r="X348" s="22">
        <f t="shared" si="44"/>
        <v>0</v>
      </c>
      <c r="Y348" s="21">
        <f t="shared" si="45"/>
        <v>0</v>
      </c>
      <c r="Z348" s="21">
        <f t="shared" si="46"/>
        <v>0</v>
      </c>
      <c r="AA348" s="22">
        <f t="shared" si="47"/>
        <v>0</v>
      </c>
      <c r="AB348" s="21">
        <v>0</v>
      </c>
      <c r="AC348" s="21">
        <v>0</v>
      </c>
      <c r="AD348" s="21">
        <v>0</v>
      </c>
      <c r="AE348" s="5" t="s">
        <v>408</v>
      </c>
      <c r="AF348" s="3" t="s">
        <v>408</v>
      </c>
      <c r="AG348" s="31"/>
    </row>
    <row r="349" spans="1:33" x14ac:dyDescent="0.3">
      <c r="A349" s="24" t="s">
        <v>408</v>
      </c>
      <c r="B349" s="5" t="s">
        <v>386</v>
      </c>
      <c r="C349" s="5" t="s">
        <v>109</v>
      </c>
      <c r="D349" s="5" t="s">
        <v>407</v>
      </c>
      <c r="E349" s="18">
        <v>0</v>
      </c>
      <c r="F349" s="18">
        <v>0</v>
      </c>
      <c r="G349" s="18">
        <v>0</v>
      </c>
      <c r="H349" s="18">
        <v>0</v>
      </c>
      <c r="I349" s="18">
        <v>0</v>
      </c>
      <c r="J349" s="18"/>
      <c r="K349" s="20"/>
      <c r="L349" s="18">
        <v>0</v>
      </c>
      <c r="M349" s="18">
        <v>0</v>
      </c>
      <c r="N349" s="18">
        <v>0</v>
      </c>
      <c r="O349" s="18">
        <v>0</v>
      </c>
      <c r="P349" s="18">
        <v>0</v>
      </c>
      <c r="Q349" s="18">
        <v>0</v>
      </c>
      <c r="R349" s="18"/>
      <c r="T349" s="21">
        <f t="shared" si="40"/>
        <v>0</v>
      </c>
      <c r="U349" s="22">
        <f t="shared" si="41"/>
        <v>0</v>
      </c>
      <c r="V349" s="21">
        <f t="shared" si="42"/>
        <v>0</v>
      </c>
      <c r="W349" s="21">
        <f t="shared" si="43"/>
        <v>0</v>
      </c>
      <c r="X349" s="22">
        <f t="shared" si="44"/>
        <v>0</v>
      </c>
      <c r="Y349" s="21">
        <f t="shared" si="45"/>
        <v>0</v>
      </c>
      <c r="Z349" s="21">
        <f t="shared" si="46"/>
        <v>0</v>
      </c>
      <c r="AA349" s="22">
        <f t="shared" si="47"/>
        <v>0</v>
      </c>
      <c r="AB349" s="21">
        <v>0</v>
      </c>
      <c r="AC349" s="21">
        <v>0</v>
      </c>
      <c r="AD349" s="21">
        <v>0</v>
      </c>
      <c r="AE349" s="5" t="s">
        <v>409</v>
      </c>
      <c r="AF349" s="3" t="s">
        <v>408</v>
      </c>
      <c r="AG349" s="31"/>
    </row>
    <row r="350" spans="1:33" x14ac:dyDescent="0.3">
      <c r="A350" s="24" t="s">
        <v>408</v>
      </c>
      <c r="B350" s="5" t="s">
        <v>387</v>
      </c>
      <c r="C350" s="5" t="s">
        <v>74</v>
      </c>
      <c r="D350" s="5" t="s">
        <v>407</v>
      </c>
      <c r="E350" s="18">
        <v>0</v>
      </c>
      <c r="F350" s="18">
        <v>0</v>
      </c>
      <c r="G350" s="18">
        <v>0</v>
      </c>
      <c r="H350" s="18">
        <v>0</v>
      </c>
      <c r="I350" s="18">
        <v>0</v>
      </c>
      <c r="J350" s="18"/>
      <c r="K350" s="20"/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/>
      <c r="T350" s="21">
        <f t="shared" si="40"/>
        <v>0</v>
      </c>
      <c r="U350" s="22">
        <f t="shared" si="41"/>
        <v>0</v>
      </c>
      <c r="V350" s="21">
        <f t="shared" si="42"/>
        <v>0</v>
      </c>
      <c r="W350" s="21">
        <f t="shared" si="43"/>
        <v>0</v>
      </c>
      <c r="X350" s="22">
        <f t="shared" si="44"/>
        <v>0</v>
      </c>
      <c r="Y350" s="21">
        <f t="shared" si="45"/>
        <v>0</v>
      </c>
      <c r="Z350" s="21">
        <f t="shared" si="46"/>
        <v>0</v>
      </c>
      <c r="AA350" s="22">
        <f t="shared" si="47"/>
        <v>0</v>
      </c>
      <c r="AB350" s="21">
        <v>0</v>
      </c>
      <c r="AC350" s="21">
        <v>0</v>
      </c>
      <c r="AD350" s="21">
        <v>0</v>
      </c>
      <c r="AE350" s="5" t="s">
        <v>408</v>
      </c>
      <c r="AF350" s="3" t="s">
        <v>408</v>
      </c>
      <c r="AG350" s="31"/>
    </row>
    <row r="351" spans="1:33" x14ac:dyDescent="0.3">
      <c r="A351" s="24" t="s">
        <v>408</v>
      </c>
      <c r="B351" s="5" t="s">
        <v>388</v>
      </c>
      <c r="C351" s="5" t="s">
        <v>89</v>
      </c>
      <c r="D351" s="5" t="s">
        <v>407</v>
      </c>
      <c r="E351" s="18">
        <v>0</v>
      </c>
      <c r="F351" s="18">
        <v>0</v>
      </c>
      <c r="G351" s="18">
        <v>0</v>
      </c>
      <c r="H351" s="18">
        <v>0</v>
      </c>
      <c r="I351" s="18">
        <v>0</v>
      </c>
      <c r="J351" s="18"/>
      <c r="K351" s="20"/>
      <c r="L351" s="18">
        <v>0</v>
      </c>
      <c r="M351" s="18">
        <v>0</v>
      </c>
      <c r="N351" s="18">
        <v>0</v>
      </c>
      <c r="O351" s="18">
        <v>0</v>
      </c>
      <c r="P351" s="18">
        <v>0</v>
      </c>
      <c r="Q351" s="18">
        <v>0</v>
      </c>
      <c r="R351" s="18"/>
      <c r="T351" s="21">
        <f t="shared" si="40"/>
        <v>0</v>
      </c>
      <c r="U351" s="22">
        <f t="shared" si="41"/>
        <v>0</v>
      </c>
      <c r="V351" s="21">
        <f t="shared" si="42"/>
        <v>0</v>
      </c>
      <c r="W351" s="21">
        <f t="shared" si="43"/>
        <v>0</v>
      </c>
      <c r="X351" s="22">
        <f t="shared" si="44"/>
        <v>0</v>
      </c>
      <c r="Y351" s="21">
        <f t="shared" si="45"/>
        <v>0</v>
      </c>
      <c r="Z351" s="21">
        <f t="shared" si="46"/>
        <v>0</v>
      </c>
      <c r="AA351" s="22">
        <f t="shared" si="47"/>
        <v>0</v>
      </c>
      <c r="AB351" s="21">
        <v>0</v>
      </c>
      <c r="AC351" s="21">
        <v>0</v>
      </c>
      <c r="AD351" s="21">
        <v>0</v>
      </c>
      <c r="AE351" s="5" t="s">
        <v>408</v>
      </c>
      <c r="AF351" s="3" t="s">
        <v>408</v>
      </c>
      <c r="AG351" s="31"/>
    </row>
    <row r="352" spans="1:33" x14ac:dyDescent="0.3">
      <c r="A352" s="24" t="s">
        <v>408</v>
      </c>
      <c r="B352" s="5" t="s">
        <v>389</v>
      </c>
      <c r="C352" s="5" t="s">
        <v>270</v>
      </c>
      <c r="D352" s="5" t="s">
        <v>407</v>
      </c>
      <c r="E352" s="18">
        <v>0</v>
      </c>
      <c r="F352" s="18">
        <v>0</v>
      </c>
      <c r="G352" s="18">
        <v>0</v>
      </c>
      <c r="H352" s="18">
        <v>0</v>
      </c>
      <c r="I352" s="18">
        <v>0</v>
      </c>
      <c r="J352" s="18"/>
      <c r="K352" s="20"/>
      <c r="L352" s="18">
        <v>0</v>
      </c>
      <c r="M352" s="18">
        <v>0</v>
      </c>
      <c r="N352" s="18">
        <v>0</v>
      </c>
      <c r="O352" s="18">
        <v>0</v>
      </c>
      <c r="P352" s="18">
        <v>0</v>
      </c>
      <c r="Q352" s="18">
        <v>0</v>
      </c>
      <c r="R352" s="18"/>
      <c r="T352" s="21">
        <f t="shared" si="40"/>
        <v>0</v>
      </c>
      <c r="U352" s="22">
        <f t="shared" si="41"/>
        <v>0</v>
      </c>
      <c r="V352" s="21">
        <f t="shared" si="42"/>
        <v>0</v>
      </c>
      <c r="W352" s="21">
        <f t="shared" si="43"/>
        <v>0</v>
      </c>
      <c r="X352" s="22">
        <f t="shared" si="44"/>
        <v>0</v>
      </c>
      <c r="Y352" s="21">
        <f t="shared" si="45"/>
        <v>0</v>
      </c>
      <c r="Z352" s="21">
        <f t="shared" si="46"/>
        <v>0</v>
      </c>
      <c r="AA352" s="22">
        <f t="shared" si="47"/>
        <v>0</v>
      </c>
      <c r="AB352" s="21">
        <v>0</v>
      </c>
      <c r="AC352" s="21">
        <v>0</v>
      </c>
      <c r="AD352" s="21">
        <v>0</v>
      </c>
      <c r="AE352" s="5" t="s">
        <v>409</v>
      </c>
      <c r="AF352" s="3" t="s">
        <v>408</v>
      </c>
      <c r="AG352" s="31"/>
    </row>
    <row r="353" spans="1:33" x14ac:dyDescent="0.3">
      <c r="A353" s="24" t="s">
        <v>408</v>
      </c>
      <c r="B353" s="5" t="s">
        <v>390</v>
      </c>
      <c r="C353" s="5" t="s">
        <v>159</v>
      </c>
      <c r="D353" s="5" t="s">
        <v>407</v>
      </c>
      <c r="E353" s="18">
        <v>0</v>
      </c>
      <c r="F353" s="18">
        <v>0</v>
      </c>
      <c r="G353" s="18">
        <v>0</v>
      </c>
      <c r="H353" s="18">
        <v>0</v>
      </c>
      <c r="I353" s="18">
        <v>0</v>
      </c>
      <c r="J353" s="18"/>
      <c r="K353" s="20"/>
      <c r="L353" s="18">
        <v>0</v>
      </c>
      <c r="M353" s="18">
        <v>0</v>
      </c>
      <c r="N353" s="18">
        <v>0</v>
      </c>
      <c r="O353" s="18">
        <v>0</v>
      </c>
      <c r="P353" s="18">
        <v>0</v>
      </c>
      <c r="Q353" s="18">
        <v>0</v>
      </c>
      <c r="R353" s="18"/>
      <c r="T353" s="21">
        <f t="shared" si="40"/>
        <v>0</v>
      </c>
      <c r="U353" s="22">
        <f t="shared" si="41"/>
        <v>0</v>
      </c>
      <c r="V353" s="21">
        <f t="shared" si="42"/>
        <v>0</v>
      </c>
      <c r="W353" s="21">
        <f t="shared" si="43"/>
        <v>0</v>
      </c>
      <c r="X353" s="22">
        <f t="shared" si="44"/>
        <v>0</v>
      </c>
      <c r="Y353" s="21">
        <f t="shared" si="45"/>
        <v>0</v>
      </c>
      <c r="Z353" s="21">
        <f t="shared" si="46"/>
        <v>0</v>
      </c>
      <c r="AA353" s="22">
        <f t="shared" si="47"/>
        <v>0</v>
      </c>
      <c r="AB353" s="21">
        <v>0</v>
      </c>
      <c r="AC353" s="21">
        <v>0</v>
      </c>
      <c r="AD353" s="21">
        <v>0</v>
      </c>
      <c r="AE353" s="5" t="s">
        <v>408</v>
      </c>
      <c r="AF353" s="3" t="s">
        <v>408</v>
      </c>
      <c r="AG353" s="31"/>
    </row>
    <row r="354" spans="1:33" x14ac:dyDescent="0.3">
      <c r="A354" s="24" t="s">
        <v>408</v>
      </c>
      <c r="B354" s="5" t="s">
        <v>391</v>
      </c>
      <c r="C354" s="5" t="s">
        <v>53</v>
      </c>
      <c r="D354" s="5" t="s">
        <v>407</v>
      </c>
      <c r="E354" s="18">
        <v>0</v>
      </c>
      <c r="F354" s="18">
        <v>0</v>
      </c>
      <c r="G354" s="18">
        <v>0</v>
      </c>
      <c r="H354" s="18">
        <v>0</v>
      </c>
      <c r="I354" s="18">
        <v>0</v>
      </c>
      <c r="J354" s="18"/>
      <c r="K354" s="20"/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/>
      <c r="T354" s="21">
        <f t="shared" si="40"/>
        <v>0</v>
      </c>
      <c r="U354" s="22">
        <f t="shared" si="41"/>
        <v>0</v>
      </c>
      <c r="V354" s="21">
        <f t="shared" si="42"/>
        <v>0</v>
      </c>
      <c r="W354" s="21">
        <f t="shared" si="43"/>
        <v>0</v>
      </c>
      <c r="X354" s="22">
        <f t="shared" si="44"/>
        <v>0</v>
      </c>
      <c r="Y354" s="21">
        <f t="shared" si="45"/>
        <v>0</v>
      </c>
      <c r="Z354" s="21">
        <f t="shared" si="46"/>
        <v>0</v>
      </c>
      <c r="AA354" s="22">
        <f t="shared" si="47"/>
        <v>0</v>
      </c>
      <c r="AB354" s="21">
        <v>0</v>
      </c>
      <c r="AC354" s="21">
        <v>0</v>
      </c>
      <c r="AD354" s="21">
        <v>0</v>
      </c>
      <c r="AE354" s="5" t="s">
        <v>408</v>
      </c>
      <c r="AF354" s="3" t="s">
        <v>408</v>
      </c>
      <c r="AG354" s="31"/>
    </row>
    <row r="355" spans="1:33" x14ac:dyDescent="0.3">
      <c r="A355" s="24" t="s">
        <v>408</v>
      </c>
      <c r="B355" s="5" t="s">
        <v>392</v>
      </c>
      <c r="C355" s="5" t="s">
        <v>36</v>
      </c>
      <c r="D355" s="5" t="s">
        <v>407</v>
      </c>
      <c r="E355" s="18">
        <v>0</v>
      </c>
      <c r="F355" s="18">
        <v>0</v>
      </c>
      <c r="G355" s="18">
        <v>0</v>
      </c>
      <c r="H355" s="18">
        <v>0</v>
      </c>
      <c r="I355" s="18">
        <v>0</v>
      </c>
      <c r="J355" s="18"/>
      <c r="K355" s="20"/>
      <c r="L355" s="18">
        <v>0</v>
      </c>
      <c r="M355" s="18">
        <v>0</v>
      </c>
      <c r="N355" s="18">
        <v>0</v>
      </c>
      <c r="O355" s="18">
        <v>0</v>
      </c>
      <c r="P355" s="18">
        <v>0</v>
      </c>
      <c r="Q355" s="18">
        <v>0</v>
      </c>
      <c r="R355" s="18"/>
      <c r="T355" s="21">
        <f t="shared" si="40"/>
        <v>0</v>
      </c>
      <c r="U355" s="22">
        <f t="shared" si="41"/>
        <v>0</v>
      </c>
      <c r="V355" s="21">
        <f t="shared" si="42"/>
        <v>0</v>
      </c>
      <c r="W355" s="21">
        <f t="shared" si="43"/>
        <v>0</v>
      </c>
      <c r="X355" s="22">
        <f t="shared" si="44"/>
        <v>0</v>
      </c>
      <c r="Y355" s="21">
        <f t="shared" si="45"/>
        <v>0</v>
      </c>
      <c r="Z355" s="21">
        <f t="shared" si="46"/>
        <v>0</v>
      </c>
      <c r="AA355" s="22">
        <f t="shared" si="47"/>
        <v>0</v>
      </c>
      <c r="AB355" s="21">
        <v>0</v>
      </c>
      <c r="AC355" s="21">
        <v>0</v>
      </c>
      <c r="AD355" s="21">
        <v>0</v>
      </c>
      <c r="AE355" s="5" t="s">
        <v>409</v>
      </c>
      <c r="AF355" s="3" t="s">
        <v>408</v>
      </c>
      <c r="AG355" s="31"/>
    </row>
    <row r="356" spans="1:33" x14ac:dyDescent="0.3">
      <c r="A356" s="24" t="s">
        <v>408</v>
      </c>
      <c r="B356" s="5" t="s">
        <v>393</v>
      </c>
      <c r="C356" s="5" t="s">
        <v>74</v>
      </c>
      <c r="D356" s="5" t="s">
        <v>407</v>
      </c>
      <c r="E356" s="18">
        <v>0</v>
      </c>
      <c r="F356" s="18">
        <v>0</v>
      </c>
      <c r="G356" s="18">
        <v>0</v>
      </c>
      <c r="H356" s="18">
        <v>0</v>
      </c>
      <c r="I356" s="18">
        <v>0</v>
      </c>
      <c r="J356" s="18"/>
      <c r="K356" s="20"/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8"/>
      <c r="T356" s="21">
        <f t="shared" si="40"/>
        <v>0</v>
      </c>
      <c r="U356" s="22">
        <f t="shared" si="41"/>
        <v>0</v>
      </c>
      <c r="V356" s="21">
        <f t="shared" si="42"/>
        <v>0</v>
      </c>
      <c r="W356" s="21">
        <f t="shared" si="43"/>
        <v>0</v>
      </c>
      <c r="X356" s="22">
        <f t="shared" si="44"/>
        <v>0</v>
      </c>
      <c r="Y356" s="21">
        <f t="shared" si="45"/>
        <v>0</v>
      </c>
      <c r="Z356" s="21">
        <f t="shared" si="46"/>
        <v>0</v>
      </c>
      <c r="AA356" s="22">
        <f t="shared" si="47"/>
        <v>0</v>
      </c>
      <c r="AB356" s="21">
        <v>0</v>
      </c>
      <c r="AC356" s="21">
        <v>0</v>
      </c>
      <c r="AD356" s="21">
        <v>0</v>
      </c>
      <c r="AE356" s="5" t="s">
        <v>408</v>
      </c>
      <c r="AF356" s="3" t="s">
        <v>408</v>
      </c>
      <c r="AG356" s="31"/>
    </row>
    <row r="357" spans="1:33" x14ac:dyDescent="0.3">
      <c r="AF357" s="13"/>
    </row>
    <row r="358" spans="1:33" x14ac:dyDescent="0.3">
      <c r="Y358" s="21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9"/>
  <sheetViews>
    <sheetView workbookViewId="0">
      <pane ySplit="1" topLeftCell="A2" activePane="bottomLeft" state="frozen"/>
      <selection pane="bottomLeft"/>
    </sheetView>
  </sheetViews>
  <sheetFormatPr defaultColWidth="8.77734375" defaultRowHeight="14.4" x14ac:dyDescent="0.3"/>
  <cols>
    <col min="1" max="1" width="4.77734375" style="6" bestFit="1" customWidth="1"/>
    <col min="2" max="2" width="36" style="6" bestFit="1" customWidth="1"/>
    <col min="3" max="3" width="12.77734375" style="6" bestFit="1" customWidth="1"/>
    <col min="4" max="4" width="7.77734375" style="6" bestFit="1" customWidth="1"/>
    <col min="5" max="11" width="4.33203125" style="21" bestFit="1" customWidth="1"/>
    <col min="12" max="12" width="5.33203125" style="21" bestFit="1" customWidth="1"/>
    <col min="13" max="13" width="4" style="21" bestFit="1" customWidth="1"/>
    <col min="14" max="17" width="4.33203125" style="21" bestFit="1" customWidth="1"/>
    <col min="18" max="21" width="5.33203125" style="21" bestFit="1" customWidth="1"/>
    <col min="22" max="22" width="4.33203125" style="21" bestFit="1" customWidth="1"/>
    <col min="23" max="23" width="4" style="21" bestFit="1" customWidth="1"/>
    <col min="24" max="24" width="9.109375" style="6" bestFit="1" customWidth="1"/>
    <col min="25" max="25" width="11.33203125" style="21" bestFit="1" customWidth="1"/>
    <col min="26" max="26" width="6.109375" style="21" bestFit="1" customWidth="1"/>
    <col min="27" max="27" width="6" style="6" bestFit="1" customWidth="1"/>
    <col min="28" max="16384" width="8.77734375" style="6"/>
  </cols>
  <sheetData>
    <row r="1" spans="1:27" x14ac:dyDescent="0.3">
      <c r="A1" s="7" t="s">
        <v>490</v>
      </c>
      <c r="B1" s="7" t="s">
        <v>12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13</v>
      </c>
      <c r="J1" s="7" t="s">
        <v>14</v>
      </c>
      <c r="K1" s="7" t="s">
        <v>15</v>
      </c>
      <c r="L1" s="8" t="s">
        <v>500</v>
      </c>
      <c r="M1" s="7" t="s">
        <v>501</v>
      </c>
      <c r="N1" s="7" t="s">
        <v>3</v>
      </c>
      <c r="O1" s="7" t="s">
        <v>4</v>
      </c>
      <c r="P1" s="7" t="s">
        <v>5</v>
      </c>
      <c r="Q1" s="7" t="s">
        <v>6</v>
      </c>
      <c r="R1" s="7" t="s">
        <v>13</v>
      </c>
      <c r="S1" s="7" t="s">
        <v>14</v>
      </c>
      <c r="T1" s="7" t="s">
        <v>15</v>
      </c>
      <c r="U1" s="8" t="s">
        <v>500</v>
      </c>
      <c r="V1" s="7" t="s">
        <v>7</v>
      </c>
      <c r="W1" s="7" t="s">
        <v>501</v>
      </c>
      <c r="X1" s="7" t="s">
        <v>494</v>
      </c>
      <c r="Y1" s="7" t="s">
        <v>495</v>
      </c>
      <c r="Z1" s="7" t="s">
        <v>16</v>
      </c>
      <c r="AA1" s="7" t="s">
        <v>10</v>
      </c>
    </row>
    <row r="2" spans="1:27" x14ac:dyDescent="0.3">
      <c r="A2" s="25">
        <v>1</v>
      </c>
      <c r="B2" s="26" t="s">
        <v>411</v>
      </c>
      <c r="C2" s="26" t="s">
        <v>39</v>
      </c>
      <c r="D2" s="9" t="s">
        <v>487</v>
      </c>
      <c r="E2" s="56">
        <v>8.5</v>
      </c>
      <c r="F2" s="56">
        <v>7.3</v>
      </c>
      <c r="G2" s="56">
        <v>8.3000000000000007</v>
      </c>
      <c r="H2" s="56">
        <v>7.2</v>
      </c>
      <c r="I2" s="56">
        <v>9.3000000000000007</v>
      </c>
      <c r="J2" s="56">
        <v>9.3000000000000007</v>
      </c>
      <c r="K2" s="56">
        <v>9.3000000000000007</v>
      </c>
      <c r="L2" s="56">
        <v>9.3000000000000007</v>
      </c>
      <c r="N2" s="56">
        <v>8.3000000000000007</v>
      </c>
      <c r="O2" s="56">
        <v>7</v>
      </c>
      <c r="P2" s="56">
        <v>8.4</v>
      </c>
      <c r="Q2" s="56">
        <v>7</v>
      </c>
      <c r="R2" s="56">
        <v>9.6</v>
      </c>
      <c r="S2" s="56">
        <v>9.6</v>
      </c>
      <c r="T2" s="56">
        <v>9.6</v>
      </c>
      <c r="U2" s="56">
        <v>9.3000000000000007</v>
      </c>
      <c r="V2" s="56">
        <v>5.7</v>
      </c>
      <c r="X2" s="21">
        <f>Y2-V2</f>
        <v>71.899999999999991</v>
      </c>
      <c r="Y2" s="21">
        <f t="shared" ref="Y2:Y24" si="0">(((SUM(E2:H2)/4)+((SUM(I2:K2)-MIN(I2:K2)-MAX(I2:K2))*2)+L2-M2)+((SUM(N2:Q2)/4)+((SUM(R2:T2)-MIN(R2:T2)-MAX(R2:T2))*2)+V2+U2-W2))</f>
        <v>77.599999999999994</v>
      </c>
      <c r="Z2" s="21">
        <v>0</v>
      </c>
      <c r="AA2" s="9" t="s">
        <v>410</v>
      </c>
    </row>
    <row r="3" spans="1:27" x14ac:dyDescent="0.3">
      <c r="A3" s="27">
        <v>2</v>
      </c>
      <c r="B3" s="28" t="s">
        <v>412</v>
      </c>
      <c r="C3" s="28" t="s">
        <v>39</v>
      </c>
      <c r="D3" s="9" t="s">
        <v>487</v>
      </c>
      <c r="E3" s="56">
        <v>8.1</v>
      </c>
      <c r="F3" s="56">
        <v>8.8000000000000007</v>
      </c>
      <c r="G3" s="56">
        <v>8.1</v>
      </c>
      <c r="H3" s="56">
        <v>8.6999999999999993</v>
      </c>
      <c r="I3" s="56">
        <v>9.1999999999999993</v>
      </c>
      <c r="J3" s="56">
        <v>9.1999999999999993</v>
      </c>
      <c r="K3" s="56">
        <v>9.1999999999999993</v>
      </c>
      <c r="L3" s="56">
        <v>9.6999999999999993</v>
      </c>
      <c r="N3" s="56">
        <v>8.5</v>
      </c>
      <c r="O3" s="56">
        <v>8.6</v>
      </c>
      <c r="P3" s="56">
        <v>8.1</v>
      </c>
      <c r="Q3" s="56">
        <v>8.6</v>
      </c>
      <c r="R3" s="56">
        <v>9.4</v>
      </c>
      <c r="S3" s="56">
        <v>9.4</v>
      </c>
      <c r="T3" s="56">
        <v>9.4</v>
      </c>
      <c r="U3" s="56">
        <v>9.5</v>
      </c>
      <c r="V3" s="56">
        <v>3.9</v>
      </c>
      <c r="X3" s="21">
        <f>Y3-V3</f>
        <v>73.275000000000006</v>
      </c>
      <c r="Y3" s="21">
        <f t="shared" si="0"/>
        <v>77.175000000000011</v>
      </c>
      <c r="Z3" s="21">
        <f>X3/$X$3*100</f>
        <v>100</v>
      </c>
      <c r="AA3" s="9" t="s">
        <v>408</v>
      </c>
    </row>
    <row r="4" spans="1:27" x14ac:dyDescent="0.3">
      <c r="A4" s="29">
        <v>3</v>
      </c>
      <c r="B4" s="30" t="s">
        <v>413</v>
      </c>
      <c r="C4" s="30" t="s">
        <v>63</v>
      </c>
      <c r="D4" s="9" t="s">
        <v>487</v>
      </c>
      <c r="E4" s="56">
        <v>7.8</v>
      </c>
      <c r="F4" s="56">
        <v>6.9</v>
      </c>
      <c r="G4" s="56">
        <v>7.6</v>
      </c>
      <c r="H4" s="56">
        <v>6.8</v>
      </c>
      <c r="I4" s="56">
        <v>9.3000000000000007</v>
      </c>
      <c r="J4" s="56">
        <v>9.3000000000000007</v>
      </c>
      <c r="K4" s="56">
        <v>9.3000000000000007</v>
      </c>
      <c r="L4" s="56">
        <v>9.3000000000000007</v>
      </c>
      <c r="N4" s="56">
        <v>8</v>
      </c>
      <c r="O4" s="56">
        <v>6.9</v>
      </c>
      <c r="P4" s="56">
        <v>7.6</v>
      </c>
      <c r="Q4" s="56">
        <v>7.1</v>
      </c>
      <c r="R4" s="56">
        <v>9.1999999999999993</v>
      </c>
      <c r="S4" s="56">
        <v>9.1999999999999993</v>
      </c>
      <c r="T4" s="56">
        <v>9.1999999999999993</v>
      </c>
      <c r="U4" s="56">
        <v>9.25</v>
      </c>
      <c r="V4" s="56">
        <v>4.5</v>
      </c>
      <c r="X4" s="21">
        <f t="shared" ref="X4:X66" si="1">Y4-V4</f>
        <v>70.224999999999994</v>
      </c>
      <c r="Y4" s="21">
        <f t="shared" si="0"/>
        <v>74.724999999999994</v>
      </c>
      <c r="Z4" s="21">
        <f t="shared" ref="Z4:Z24" si="2">X4/$X$3*100</f>
        <v>95.837598089389274</v>
      </c>
      <c r="AA4" s="9" t="s">
        <v>408</v>
      </c>
    </row>
    <row r="5" spans="1:27" x14ac:dyDescent="0.3">
      <c r="A5" s="58">
        <v>4</v>
      </c>
      <c r="B5" s="9" t="s">
        <v>414</v>
      </c>
      <c r="C5" s="9" t="s">
        <v>41</v>
      </c>
      <c r="D5" s="9" t="s">
        <v>487</v>
      </c>
      <c r="E5" s="56">
        <v>8.1</v>
      </c>
      <c r="F5" s="56">
        <v>7.3</v>
      </c>
      <c r="G5" s="56">
        <v>8.6</v>
      </c>
      <c r="H5" s="56">
        <v>7.2</v>
      </c>
      <c r="I5" s="56">
        <v>8</v>
      </c>
      <c r="J5" s="56">
        <v>8</v>
      </c>
      <c r="K5" s="56">
        <v>8</v>
      </c>
      <c r="L5" s="56">
        <v>9.25</v>
      </c>
      <c r="N5" s="56">
        <v>8.4</v>
      </c>
      <c r="O5" s="56">
        <v>8.3000000000000007</v>
      </c>
      <c r="P5" s="56">
        <v>8.3000000000000007</v>
      </c>
      <c r="Q5" s="56">
        <v>8.1999999999999993</v>
      </c>
      <c r="R5" s="56">
        <v>8.9</v>
      </c>
      <c r="S5" s="56">
        <v>8.9</v>
      </c>
      <c r="T5" s="56">
        <v>8.9</v>
      </c>
      <c r="U5" s="56">
        <v>9.8000000000000007</v>
      </c>
      <c r="V5" s="56">
        <v>5.7</v>
      </c>
      <c r="X5" s="21">
        <f t="shared" si="1"/>
        <v>68.95</v>
      </c>
      <c r="Y5" s="21">
        <f t="shared" si="0"/>
        <v>74.650000000000006</v>
      </c>
      <c r="Z5" s="21">
        <v>0</v>
      </c>
      <c r="AA5" s="9" t="s">
        <v>410</v>
      </c>
    </row>
    <row r="6" spans="1:27" x14ac:dyDescent="0.3">
      <c r="A6" s="58">
        <v>5</v>
      </c>
      <c r="B6" s="9" t="s">
        <v>415</v>
      </c>
      <c r="C6" s="9" t="s">
        <v>39</v>
      </c>
      <c r="D6" s="9" t="s">
        <v>487</v>
      </c>
      <c r="E6" s="56">
        <v>8.6</v>
      </c>
      <c r="F6" s="56">
        <v>6.9</v>
      </c>
      <c r="G6" s="56">
        <v>8.5</v>
      </c>
      <c r="H6" s="56">
        <v>7</v>
      </c>
      <c r="I6" s="56">
        <v>8.9</v>
      </c>
      <c r="J6" s="56">
        <v>8.9</v>
      </c>
      <c r="K6" s="56">
        <v>8.9</v>
      </c>
      <c r="L6" s="56">
        <v>9.25</v>
      </c>
      <c r="N6" s="56">
        <v>8.6</v>
      </c>
      <c r="O6" s="56">
        <v>7.4</v>
      </c>
      <c r="P6" s="56">
        <v>8.6999999999999993</v>
      </c>
      <c r="Q6" s="56">
        <v>7.6</v>
      </c>
      <c r="R6" s="56">
        <v>8.9</v>
      </c>
      <c r="S6" s="56">
        <v>8.9</v>
      </c>
      <c r="T6" s="56">
        <v>8.9</v>
      </c>
      <c r="U6" s="56">
        <v>9.4499999999999993</v>
      </c>
      <c r="V6" s="56">
        <v>3.9</v>
      </c>
      <c r="X6" s="21">
        <f t="shared" si="1"/>
        <v>70.125000000000014</v>
      </c>
      <c r="Y6" s="21">
        <f t="shared" si="0"/>
        <v>74.02500000000002</v>
      </c>
      <c r="Z6" s="21">
        <f t="shared" si="2"/>
        <v>95.701125895598778</v>
      </c>
      <c r="AA6" s="9" t="s">
        <v>408</v>
      </c>
    </row>
    <row r="7" spans="1:27" x14ac:dyDescent="0.3">
      <c r="A7" s="58">
        <v>6</v>
      </c>
      <c r="B7" s="9" t="s">
        <v>416</v>
      </c>
      <c r="C7" s="9" t="s">
        <v>29</v>
      </c>
      <c r="D7" s="9" t="s">
        <v>487</v>
      </c>
      <c r="E7" s="56">
        <v>7.2</v>
      </c>
      <c r="F7" s="56">
        <v>6.5</v>
      </c>
      <c r="G7" s="56">
        <v>6.7</v>
      </c>
      <c r="H7" s="56">
        <v>6.9</v>
      </c>
      <c r="I7" s="56">
        <v>8.8000000000000007</v>
      </c>
      <c r="J7" s="56">
        <v>8.8000000000000007</v>
      </c>
      <c r="K7" s="56">
        <v>8.8000000000000007</v>
      </c>
      <c r="L7" s="56">
        <v>9.4</v>
      </c>
      <c r="N7" s="56">
        <v>7.4</v>
      </c>
      <c r="O7" s="56">
        <v>6.9</v>
      </c>
      <c r="P7" s="56">
        <v>6.6</v>
      </c>
      <c r="Q7" s="56">
        <v>7.3</v>
      </c>
      <c r="R7" s="56">
        <v>8.9</v>
      </c>
      <c r="S7" s="56">
        <v>8.9</v>
      </c>
      <c r="T7" s="56">
        <v>8.9</v>
      </c>
      <c r="U7" s="56">
        <v>9.4</v>
      </c>
      <c r="V7" s="56">
        <v>5.0999999999999996</v>
      </c>
      <c r="X7" s="21">
        <f t="shared" si="1"/>
        <v>68.075000000000017</v>
      </c>
      <c r="Y7" s="21">
        <f t="shared" si="0"/>
        <v>73.175000000000011</v>
      </c>
      <c r="Z7" s="21">
        <v>0</v>
      </c>
      <c r="AA7" s="9" t="s">
        <v>410</v>
      </c>
    </row>
    <row r="8" spans="1:27" x14ac:dyDescent="0.3">
      <c r="A8" s="58">
        <v>7</v>
      </c>
      <c r="B8" s="9" t="s">
        <v>417</v>
      </c>
      <c r="C8" s="9" t="s">
        <v>29</v>
      </c>
      <c r="D8" s="9" t="s">
        <v>487</v>
      </c>
      <c r="E8" s="56">
        <v>8.1999999999999993</v>
      </c>
      <c r="F8" s="56">
        <v>7.4</v>
      </c>
      <c r="G8" s="56">
        <v>8.1999999999999993</v>
      </c>
      <c r="H8" s="56">
        <v>7.8</v>
      </c>
      <c r="I8" s="56">
        <v>8.9</v>
      </c>
      <c r="J8" s="56">
        <v>8.9</v>
      </c>
      <c r="K8" s="56">
        <v>8.9</v>
      </c>
      <c r="L8" s="56">
        <v>9.4</v>
      </c>
      <c r="N8" s="56">
        <v>8</v>
      </c>
      <c r="O8" s="56">
        <v>7.8</v>
      </c>
      <c r="P8" s="56">
        <v>8.1</v>
      </c>
      <c r="Q8" s="56">
        <v>7.9</v>
      </c>
      <c r="R8" s="56">
        <v>7.7</v>
      </c>
      <c r="S8" s="56">
        <v>7.7</v>
      </c>
      <c r="T8" s="56">
        <v>7.7</v>
      </c>
      <c r="U8" s="56">
        <v>9.5</v>
      </c>
      <c r="V8" s="56">
        <v>5.0999999999999996</v>
      </c>
      <c r="X8" s="21">
        <f t="shared" si="1"/>
        <v>67.950000000000017</v>
      </c>
      <c r="Y8" s="21">
        <f t="shared" si="0"/>
        <v>73.050000000000011</v>
      </c>
      <c r="Z8" s="21">
        <v>0</v>
      </c>
      <c r="AA8" s="9" t="s">
        <v>410</v>
      </c>
    </row>
    <row r="9" spans="1:27" x14ac:dyDescent="0.3">
      <c r="A9" s="58">
        <v>8</v>
      </c>
      <c r="B9" s="9" t="s">
        <v>418</v>
      </c>
      <c r="C9" s="9" t="s">
        <v>55</v>
      </c>
      <c r="D9" s="9" t="s">
        <v>487</v>
      </c>
      <c r="E9" s="56">
        <v>7.2</v>
      </c>
      <c r="F9" s="56">
        <v>7.7</v>
      </c>
      <c r="G9" s="56">
        <v>7.3</v>
      </c>
      <c r="H9" s="56">
        <v>6.9</v>
      </c>
      <c r="I9" s="56">
        <v>8.5</v>
      </c>
      <c r="J9" s="56">
        <v>8.5</v>
      </c>
      <c r="K9" s="56">
        <v>8.5</v>
      </c>
      <c r="L9" s="56">
        <v>9.4499999999999993</v>
      </c>
      <c r="N9" s="56">
        <v>7.4</v>
      </c>
      <c r="O9" s="56">
        <v>7.3</v>
      </c>
      <c r="P9" s="56">
        <v>7.7</v>
      </c>
      <c r="Q9" s="56">
        <v>7.2</v>
      </c>
      <c r="R9" s="56">
        <v>8.1</v>
      </c>
      <c r="S9" s="56">
        <v>8.1</v>
      </c>
      <c r="T9" s="56">
        <v>8.1</v>
      </c>
      <c r="U9" s="56">
        <v>9.4499999999999993</v>
      </c>
      <c r="V9" s="56">
        <v>5.8</v>
      </c>
      <c r="X9" s="21">
        <f t="shared" si="1"/>
        <v>66.774999999999991</v>
      </c>
      <c r="Y9" s="21">
        <f t="shared" si="0"/>
        <v>72.574999999999989</v>
      </c>
      <c r="Z9" s="21">
        <f t="shared" si="2"/>
        <v>91.129307403616494</v>
      </c>
      <c r="AA9" s="9" t="s">
        <v>408</v>
      </c>
    </row>
    <row r="10" spans="1:27" x14ac:dyDescent="0.3">
      <c r="A10" s="58">
        <v>9</v>
      </c>
      <c r="B10" s="9" t="s">
        <v>419</v>
      </c>
      <c r="C10" s="9" t="s">
        <v>39</v>
      </c>
      <c r="D10" s="9" t="s">
        <v>487</v>
      </c>
      <c r="E10" s="56">
        <v>7.8</v>
      </c>
      <c r="F10" s="56">
        <v>7.7</v>
      </c>
      <c r="G10" s="56">
        <v>7.6</v>
      </c>
      <c r="H10" s="56">
        <v>8</v>
      </c>
      <c r="I10" s="56">
        <v>8.6999999999999993</v>
      </c>
      <c r="J10" s="56">
        <v>8.6999999999999993</v>
      </c>
      <c r="K10" s="56">
        <v>8.6999999999999993</v>
      </c>
      <c r="L10" s="56">
        <v>9.35</v>
      </c>
      <c r="N10" s="56">
        <v>7.8</v>
      </c>
      <c r="O10" s="56">
        <v>7.5</v>
      </c>
      <c r="P10" s="56">
        <v>7.6</v>
      </c>
      <c r="Q10" s="56">
        <v>7.2</v>
      </c>
      <c r="R10" s="56">
        <v>8.3000000000000007</v>
      </c>
      <c r="S10" s="56">
        <v>8.3000000000000007</v>
      </c>
      <c r="T10" s="56">
        <v>8.3000000000000007</v>
      </c>
      <c r="U10" s="56">
        <v>9.4</v>
      </c>
      <c r="V10" s="56">
        <v>4.0999999999999996</v>
      </c>
      <c r="X10" s="21">
        <f t="shared" si="1"/>
        <v>68.050000000000011</v>
      </c>
      <c r="Y10" s="21">
        <f t="shared" si="0"/>
        <v>72.150000000000006</v>
      </c>
      <c r="Z10" s="21">
        <f t="shared" si="2"/>
        <v>92.869327874445588</v>
      </c>
      <c r="AA10" s="9" t="s">
        <v>408</v>
      </c>
    </row>
    <row r="11" spans="1:27" x14ac:dyDescent="0.3">
      <c r="A11" s="58">
        <v>10</v>
      </c>
      <c r="B11" s="9" t="s">
        <v>420</v>
      </c>
      <c r="C11" s="9" t="s">
        <v>29</v>
      </c>
      <c r="D11" s="9" t="s">
        <v>487</v>
      </c>
      <c r="E11" s="56">
        <v>7.9</v>
      </c>
      <c r="F11" s="56">
        <v>7.7</v>
      </c>
      <c r="G11" s="56">
        <v>7.9</v>
      </c>
      <c r="H11" s="56">
        <v>8.1</v>
      </c>
      <c r="I11" s="56">
        <v>8.4</v>
      </c>
      <c r="J11" s="56">
        <v>8.4</v>
      </c>
      <c r="K11" s="56">
        <v>8.4</v>
      </c>
      <c r="L11" s="56">
        <v>9.4499999999999993</v>
      </c>
      <c r="N11" s="56">
        <v>7.9</v>
      </c>
      <c r="O11" s="56">
        <v>6.9</v>
      </c>
      <c r="P11" s="56">
        <v>8.1</v>
      </c>
      <c r="Q11" s="56">
        <v>7</v>
      </c>
      <c r="R11" s="56">
        <v>6.2</v>
      </c>
      <c r="S11" s="56">
        <v>6.2</v>
      </c>
      <c r="T11" s="56">
        <v>6.2</v>
      </c>
      <c r="U11" s="56">
        <v>9.25</v>
      </c>
      <c r="V11" s="56">
        <v>8</v>
      </c>
      <c r="X11" s="21">
        <f t="shared" si="1"/>
        <v>63.275000000000006</v>
      </c>
      <c r="Y11" s="21">
        <f t="shared" si="0"/>
        <v>71.275000000000006</v>
      </c>
      <c r="Z11" s="21">
        <f t="shared" si="2"/>
        <v>86.352780620948494</v>
      </c>
      <c r="AA11" s="9" t="s">
        <v>408</v>
      </c>
    </row>
    <row r="12" spans="1:27" x14ac:dyDescent="0.3">
      <c r="A12" s="58">
        <v>11</v>
      </c>
      <c r="B12" s="9" t="s">
        <v>421</v>
      </c>
      <c r="C12" s="9" t="s">
        <v>29</v>
      </c>
      <c r="D12" s="9" t="s">
        <v>487</v>
      </c>
      <c r="E12" s="56">
        <v>7.8</v>
      </c>
      <c r="F12" s="56">
        <v>6.7</v>
      </c>
      <c r="G12" s="56">
        <v>7.9</v>
      </c>
      <c r="H12" s="56">
        <v>6.8</v>
      </c>
      <c r="I12" s="56">
        <v>7.2</v>
      </c>
      <c r="J12" s="56">
        <v>7.2</v>
      </c>
      <c r="K12" s="56">
        <v>7.2</v>
      </c>
      <c r="L12" s="56">
        <v>9.4</v>
      </c>
      <c r="N12" s="56">
        <v>7.9</v>
      </c>
      <c r="O12" s="56">
        <v>7</v>
      </c>
      <c r="P12" s="56">
        <v>8.1</v>
      </c>
      <c r="Q12" s="56">
        <v>6.4</v>
      </c>
      <c r="R12" s="56">
        <v>7.6</v>
      </c>
      <c r="S12" s="56">
        <v>7.6</v>
      </c>
      <c r="T12" s="56">
        <v>7.6</v>
      </c>
      <c r="U12" s="56">
        <v>9.3000000000000007</v>
      </c>
      <c r="V12" s="56">
        <v>6.4</v>
      </c>
      <c r="X12" s="21">
        <f t="shared" si="1"/>
        <v>62.949999999999996</v>
      </c>
      <c r="Y12" s="21">
        <f t="shared" si="0"/>
        <v>69.349999999999994</v>
      </c>
      <c r="Z12" s="21">
        <f t="shared" si="2"/>
        <v>85.909245991129296</v>
      </c>
      <c r="AA12" s="9" t="s">
        <v>408</v>
      </c>
    </row>
    <row r="13" spans="1:27" x14ac:dyDescent="0.3">
      <c r="A13" s="58">
        <v>12</v>
      </c>
      <c r="B13" s="9" t="s">
        <v>422</v>
      </c>
      <c r="C13" s="9" t="s">
        <v>69</v>
      </c>
      <c r="D13" s="9" t="s">
        <v>487</v>
      </c>
      <c r="E13" s="56">
        <v>7.6</v>
      </c>
      <c r="F13" s="56">
        <v>6.6</v>
      </c>
      <c r="G13" s="56">
        <v>7.9</v>
      </c>
      <c r="H13" s="56">
        <v>6.8</v>
      </c>
      <c r="I13" s="56">
        <v>7.9</v>
      </c>
      <c r="J13" s="56">
        <v>7.9</v>
      </c>
      <c r="K13" s="56">
        <v>7.9</v>
      </c>
      <c r="L13" s="56">
        <v>9.85</v>
      </c>
      <c r="N13" s="56">
        <v>7.4</v>
      </c>
      <c r="O13" s="56">
        <v>6</v>
      </c>
      <c r="P13" s="56">
        <v>7.3</v>
      </c>
      <c r="Q13" s="56">
        <v>6.2</v>
      </c>
      <c r="R13" s="56">
        <v>8.4</v>
      </c>
      <c r="S13" s="56">
        <v>8.4</v>
      </c>
      <c r="T13" s="56">
        <v>8.4</v>
      </c>
      <c r="U13" s="56">
        <v>8.75</v>
      </c>
      <c r="V13" s="56">
        <v>3.3</v>
      </c>
      <c r="X13" s="21">
        <f t="shared" si="1"/>
        <v>65.15000000000002</v>
      </c>
      <c r="Y13" s="21">
        <f t="shared" si="0"/>
        <v>68.450000000000017</v>
      </c>
      <c r="Z13" s="21">
        <f t="shared" si="2"/>
        <v>88.911634254520663</v>
      </c>
      <c r="AA13" s="9" t="s">
        <v>408</v>
      </c>
    </row>
    <row r="14" spans="1:27" x14ac:dyDescent="0.3">
      <c r="A14" s="58">
        <v>13</v>
      </c>
      <c r="B14" s="9" t="s">
        <v>423</v>
      </c>
      <c r="C14" s="9" t="s">
        <v>71</v>
      </c>
      <c r="D14" s="9" t="s">
        <v>487</v>
      </c>
      <c r="E14" s="56">
        <v>7.3</v>
      </c>
      <c r="F14" s="56">
        <v>7.7</v>
      </c>
      <c r="G14" s="56">
        <v>7.8</v>
      </c>
      <c r="H14" s="56">
        <v>7.4</v>
      </c>
      <c r="I14" s="56">
        <v>8.1</v>
      </c>
      <c r="J14" s="56">
        <v>8.1</v>
      </c>
      <c r="K14" s="56">
        <v>8.1</v>
      </c>
      <c r="L14" s="56">
        <v>9.5</v>
      </c>
      <c r="N14" s="56">
        <v>7.5</v>
      </c>
      <c r="O14" s="56">
        <v>6.9</v>
      </c>
      <c r="P14" s="56">
        <v>7.5</v>
      </c>
      <c r="Q14" s="56">
        <v>7</v>
      </c>
      <c r="R14" s="56">
        <v>5.9</v>
      </c>
      <c r="S14" s="56">
        <v>5.9</v>
      </c>
      <c r="T14" s="56">
        <v>5.9</v>
      </c>
      <c r="U14" s="56">
        <v>9.0500000000000007</v>
      </c>
      <c r="V14" s="56">
        <v>4.5</v>
      </c>
      <c r="X14" s="21">
        <f t="shared" si="1"/>
        <v>61.324999999999989</v>
      </c>
      <c r="Y14" s="21">
        <f t="shared" si="0"/>
        <v>65.824999999999989</v>
      </c>
      <c r="Z14" s="21">
        <f t="shared" si="2"/>
        <v>83.691572842033409</v>
      </c>
      <c r="AA14" s="9" t="s">
        <v>408</v>
      </c>
    </row>
    <row r="15" spans="1:27" x14ac:dyDescent="0.3">
      <c r="A15" s="58">
        <v>14</v>
      </c>
      <c r="B15" s="9" t="s">
        <v>424</v>
      </c>
      <c r="C15" s="9" t="s">
        <v>86</v>
      </c>
      <c r="D15" s="9" t="s">
        <v>487</v>
      </c>
      <c r="E15" s="56">
        <v>6.9</v>
      </c>
      <c r="F15" s="56">
        <v>5.9</v>
      </c>
      <c r="G15" s="56">
        <v>6.7</v>
      </c>
      <c r="H15" s="56">
        <v>6</v>
      </c>
      <c r="I15" s="56">
        <v>7.7</v>
      </c>
      <c r="J15" s="56">
        <v>7.7</v>
      </c>
      <c r="K15" s="56">
        <v>7.7</v>
      </c>
      <c r="L15" s="56">
        <v>8.8000000000000007</v>
      </c>
      <c r="N15" s="56">
        <v>6.8</v>
      </c>
      <c r="O15" s="56">
        <v>6.1</v>
      </c>
      <c r="P15" s="56">
        <v>6.7</v>
      </c>
      <c r="Q15" s="56">
        <v>6.2</v>
      </c>
      <c r="R15" s="56">
        <v>7</v>
      </c>
      <c r="S15" s="56">
        <v>7</v>
      </c>
      <c r="T15" s="56">
        <v>7</v>
      </c>
      <c r="U15" s="56">
        <v>8.5500000000000007</v>
      </c>
      <c r="V15" s="56">
        <v>3.8</v>
      </c>
      <c r="X15" s="21">
        <f t="shared" si="1"/>
        <v>59.575000000000003</v>
      </c>
      <c r="Y15" s="21">
        <f t="shared" si="0"/>
        <v>63.375</v>
      </c>
      <c r="Z15" s="21">
        <f t="shared" si="2"/>
        <v>81.303309450699416</v>
      </c>
      <c r="AA15" s="9" t="s">
        <v>408</v>
      </c>
    </row>
    <row r="16" spans="1:27" x14ac:dyDescent="0.3">
      <c r="A16" s="58">
        <v>15</v>
      </c>
      <c r="B16" s="9" t="s">
        <v>425</v>
      </c>
      <c r="C16" s="9" t="s">
        <v>32</v>
      </c>
      <c r="D16" s="9" t="s">
        <v>487</v>
      </c>
      <c r="E16" s="56">
        <v>6.8</v>
      </c>
      <c r="F16" s="56">
        <v>6.9</v>
      </c>
      <c r="G16" s="56">
        <v>7</v>
      </c>
      <c r="H16" s="56">
        <v>7</v>
      </c>
      <c r="I16" s="56">
        <v>6.6</v>
      </c>
      <c r="J16" s="56">
        <v>6.6</v>
      </c>
      <c r="K16" s="56">
        <v>6.6</v>
      </c>
      <c r="L16" s="56">
        <v>9.4499999999999993</v>
      </c>
      <c r="N16" s="56">
        <v>6.9</v>
      </c>
      <c r="O16" s="56">
        <v>6.8</v>
      </c>
      <c r="P16" s="56">
        <v>6.9</v>
      </c>
      <c r="Q16" s="56">
        <v>6.9</v>
      </c>
      <c r="R16" s="56">
        <v>6</v>
      </c>
      <c r="S16" s="56">
        <v>6</v>
      </c>
      <c r="T16" s="56">
        <v>6</v>
      </c>
      <c r="U16" s="56">
        <v>9.4499999999999993</v>
      </c>
      <c r="V16" s="56">
        <v>4.4000000000000004</v>
      </c>
      <c r="X16" s="21">
        <f t="shared" si="1"/>
        <v>57.899999999999991</v>
      </c>
      <c r="Y16" s="21">
        <f t="shared" si="0"/>
        <v>62.29999999999999</v>
      </c>
      <c r="Z16" s="21">
        <f t="shared" si="2"/>
        <v>79.017400204708281</v>
      </c>
      <c r="AA16" s="9" t="s">
        <v>408</v>
      </c>
    </row>
    <row r="17" spans="1:27" x14ac:dyDescent="0.3">
      <c r="A17" s="58">
        <v>16</v>
      </c>
      <c r="B17" s="9" t="s">
        <v>426</v>
      </c>
      <c r="C17" s="9" t="s">
        <v>43</v>
      </c>
      <c r="D17" s="9" t="s">
        <v>487</v>
      </c>
      <c r="E17" s="56">
        <v>3.8</v>
      </c>
      <c r="F17" s="56">
        <v>3.4</v>
      </c>
      <c r="G17" s="56">
        <v>3.8</v>
      </c>
      <c r="H17" s="56">
        <v>3.6</v>
      </c>
      <c r="I17" s="56">
        <v>4.3</v>
      </c>
      <c r="J17" s="56">
        <v>4.3</v>
      </c>
      <c r="K17" s="56">
        <v>4.3</v>
      </c>
      <c r="L17" s="56">
        <v>4.8499999999999996</v>
      </c>
      <c r="N17" s="56">
        <v>8</v>
      </c>
      <c r="O17" s="56">
        <v>6.9</v>
      </c>
      <c r="P17" s="56">
        <v>7.8</v>
      </c>
      <c r="Q17" s="56">
        <v>7.1</v>
      </c>
      <c r="R17" s="56">
        <v>7.5</v>
      </c>
      <c r="S17" s="56">
        <v>7.5</v>
      </c>
      <c r="T17" s="56">
        <v>7.5</v>
      </c>
      <c r="U17" s="56">
        <v>9.5</v>
      </c>
      <c r="V17" s="56">
        <v>3.9</v>
      </c>
      <c r="X17" s="21">
        <f t="shared" si="1"/>
        <v>49.04999999999999</v>
      </c>
      <c r="Y17" s="21">
        <f t="shared" si="0"/>
        <v>52.949999999999989</v>
      </c>
      <c r="Z17" s="21">
        <f t="shared" si="2"/>
        <v>66.939611054247678</v>
      </c>
      <c r="AA17" s="9" t="s">
        <v>408</v>
      </c>
    </row>
    <row r="18" spans="1:27" x14ac:dyDescent="0.3">
      <c r="A18" s="58">
        <v>17</v>
      </c>
      <c r="B18" s="9" t="s">
        <v>427</v>
      </c>
      <c r="C18" s="9" t="s">
        <v>29</v>
      </c>
      <c r="D18" s="9" t="s">
        <v>487</v>
      </c>
      <c r="E18" s="56">
        <v>6.4</v>
      </c>
      <c r="F18" s="56">
        <v>7.8</v>
      </c>
      <c r="G18" s="56">
        <v>6.5</v>
      </c>
      <c r="H18" s="56">
        <v>8.1</v>
      </c>
      <c r="I18" s="56">
        <v>8.5</v>
      </c>
      <c r="J18" s="56">
        <v>8.5</v>
      </c>
      <c r="K18" s="56">
        <v>8.5</v>
      </c>
      <c r="L18" s="56">
        <v>9.15</v>
      </c>
      <c r="N18" s="56">
        <v>3.2</v>
      </c>
      <c r="O18" s="56">
        <v>2.7</v>
      </c>
      <c r="P18" s="56">
        <v>3.4</v>
      </c>
      <c r="Q18" s="56">
        <v>2.9</v>
      </c>
      <c r="R18" s="56">
        <v>3.4</v>
      </c>
      <c r="S18" s="56">
        <v>3.4</v>
      </c>
      <c r="T18" s="56">
        <v>3.4</v>
      </c>
      <c r="U18" s="56">
        <v>3.6</v>
      </c>
      <c r="V18" s="56">
        <v>2.8</v>
      </c>
      <c r="X18" s="21">
        <f t="shared" si="1"/>
        <v>46.800000000000004</v>
      </c>
      <c r="Y18" s="21">
        <f t="shared" si="0"/>
        <v>49.6</v>
      </c>
      <c r="Z18" s="21">
        <f t="shared" si="2"/>
        <v>63.868986693961105</v>
      </c>
      <c r="AA18" s="9" t="s">
        <v>408</v>
      </c>
    </row>
    <row r="19" spans="1:27" x14ac:dyDescent="0.3">
      <c r="A19" s="58">
        <v>18</v>
      </c>
      <c r="B19" s="9" t="s">
        <v>428</v>
      </c>
      <c r="C19" s="9" t="s">
        <v>55</v>
      </c>
      <c r="D19" s="9" t="s">
        <v>487</v>
      </c>
      <c r="E19" s="56">
        <v>3.7</v>
      </c>
      <c r="F19" s="56">
        <v>3.9</v>
      </c>
      <c r="G19" s="56">
        <v>3.7</v>
      </c>
      <c r="H19" s="56">
        <v>3.9</v>
      </c>
      <c r="I19" s="56">
        <v>4.5999999999999996</v>
      </c>
      <c r="J19" s="56">
        <v>4.5999999999999996</v>
      </c>
      <c r="K19" s="56">
        <v>4.5999999999999996</v>
      </c>
      <c r="L19" s="56">
        <v>4.8</v>
      </c>
      <c r="N19" s="56">
        <v>1.6</v>
      </c>
      <c r="O19" s="56">
        <v>1.3</v>
      </c>
      <c r="P19" s="56">
        <v>1.5</v>
      </c>
      <c r="Q19" s="56">
        <v>1.3</v>
      </c>
      <c r="R19" s="56">
        <v>1.3</v>
      </c>
      <c r="S19" s="56">
        <v>1.3</v>
      </c>
      <c r="T19" s="56">
        <v>1.3</v>
      </c>
      <c r="U19" s="56">
        <v>1.7</v>
      </c>
      <c r="V19" s="56">
        <v>1</v>
      </c>
      <c r="X19" s="21">
        <f t="shared" si="1"/>
        <v>23.525000000000002</v>
      </c>
      <c r="Y19" s="21">
        <f t="shared" si="0"/>
        <v>24.525000000000002</v>
      </c>
      <c r="Z19" s="21">
        <f t="shared" si="2"/>
        <v>32.105083589218694</v>
      </c>
      <c r="AA19" s="9" t="s">
        <v>408</v>
      </c>
    </row>
    <row r="20" spans="1:27" x14ac:dyDescent="0.3">
      <c r="A20" s="58">
        <v>19</v>
      </c>
      <c r="B20" s="9" t="s">
        <v>429</v>
      </c>
      <c r="C20" s="9" t="s">
        <v>32</v>
      </c>
      <c r="D20" s="9" t="s">
        <v>487</v>
      </c>
      <c r="E20" s="56">
        <v>0.9</v>
      </c>
      <c r="F20" s="56">
        <v>0.6</v>
      </c>
      <c r="G20" s="56">
        <v>0.8</v>
      </c>
      <c r="H20" s="56">
        <v>0.6</v>
      </c>
      <c r="I20" s="56">
        <v>0.8</v>
      </c>
      <c r="J20" s="56">
        <v>0.8</v>
      </c>
      <c r="K20" s="56">
        <v>0.8</v>
      </c>
      <c r="L20" s="56">
        <v>1</v>
      </c>
      <c r="N20" s="56">
        <v>0.8</v>
      </c>
      <c r="O20" s="56">
        <v>0.6</v>
      </c>
      <c r="P20" s="56">
        <v>0.8</v>
      </c>
      <c r="Q20" s="56">
        <v>0.6</v>
      </c>
      <c r="R20" s="56">
        <v>0.7</v>
      </c>
      <c r="S20" s="56">
        <v>0.7</v>
      </c>
      <c r="T20" s="56">
        <v>0.7</v>
      </c>
      <c r="U20" s="56">
        <v>1</v>
      </c>
      <c r="V20" s="56">
        <v>0.8</v>
      </c>
      <c r="X20" s="21">
        <f t="shared" si="1"/>
        <v>6.4249999999999998</v>
      </c>
      <c r="Y20" s="21">
        <f t="shared" si="0"/>
        <v>7.2249999999999996</v>
      </c>
      <c r="Z20" s="21">
        <v>0</v>
      </c>
      <c r="AA20" s="9" t="s">
        <v>410</v>
      </c>
    </row>
    <row r="21" spans="1:27" x14ac:dyDescent="0.3">
      <c r="A21" s="58" t="s">
        <v>408</v>
      </c>
      <c r="B21" s="9" t="s">
        <v>430</v>
      </c>
      <c r="C21" s="9" t="s">
        <v>41</v>
      </c>
      <c r="D21" s="9" t="s">
        <v>487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X21" s="21">
        <f t="shared" si="1"/>
        <v>0</v>
      </c>
      <c r="Y21" s="21">
        <f t="shared" si="0"/>
        <v>0</v>
      </c>
      <c r="Z21" s="21">
        <f t="shared" si="2"/>
        <v>0</v>
      </c>
      <c r="AA21" s="9" t="s">
        <v>410</v>
      </c>
    </row>
    <row r="22" spans="1:27" x14ac:dyDescent="0.3">
      <c r="A22" s="58" t="s">
        <v>408</v>
      </c>
      <c r="B22" s="9" t="s">
        <v>431</v>
      </c>
      <c r="C22" s="9" t="s">
        <v>32</v>
      </c>
      <c r="D22" s="9" t="s">
        <v>487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X22" s="21">
        <f t="shared" si="1"/>
        <v>0</v>
      </c>
      <c r="Y22" s="21">
        <f t="shared" si="0"/>
        <v>0</v>
      </c>
      <c r="Z22" s="21">
        <f t="shared" si="2"/>
        <v>0</v>
      </c>
      <c r="AA22" s="9" t="s">
        <v>410</v>
      </c>
    </row>
    <row r="23" spans="1:27" x14ac:dyDescent="0.3">
      <c r="A23" s="58" t="s">
        <v>408</v>
      </c>
      <c r="B23" s="9" t="s">
        <v>432</v>
      </c>
      <c r="C23" s="9" t="s">
        <v>29</v>
      </c>
      <c r="D23" s="9" t="s">
        <v>487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X23" s="21">
        <f t="shared" si="1"/>
        <v>0</v>
      </c>
      <c r="Y23" s="21">
        <f t="shared" si="0"/>
        <v>0</v>
      </c>
      <c r="Z23" s="21">
        <f t="shared" si="2"/>
        <v>0</v>
      </c>
      <c r="AA23" s="9" t="s">
        <v>408</v>
      </c>
    </row>
    <row r="24" spans="1:27" x14ac:dyDescent="0.3">
      <c r="A24" s="58" t="s">
        <v>408</v>
      </c>
      <c r="B24" s="9" t="s">
        <v>433</v>
      </c>
      <c r="C24" s="9" t="s">
        <v>32</v>
      </c>
      <c r="D24" s="9" t="s">
        <v>487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X24" s="21">
        <f t="shared" si="1"/>
        <v>0</v>
      </c>
      <c r="Y24" s="21">
        <f t="shared" si="0"/>
        <v>0</v>
      </c>
      <c r="Z24" s="21">
        <f t="shared" si="2"/>
        <v>0</v>
      </c>
      <c r="AA24" s="9" t="s">
        <v>410</v>
      </c>
    </row>
    <row r="25" spans="1:27" x14ac:dyDescent="0.3">
      <c r="A25" s="58"/>
      <c r="B25" s="9"/>
      <c r="C25" s="9"/>
      <c r="D25" s="9"/>
      <c r="X25" s="21"/>
      <c r="AA25" s="9"/>
    </row>
    <row r="26" spans="1:27" x14ac:dyDescent="0.3">
      <c r="A26" s="25">
        <v>1</v>
      </c>
      <c r="B26" s="26" t="s">
        <v>434</v>
      </c>
      <c r="C26" s="26" t="s">
        <v>29</v>
      </c>
      <c r="D26" s="9" t="s">
        <v>488</v>
      </c>
      <c r="E26" s="56">
        <v>7.8</v>
      </c>
      <c r="F26" s="56">
        <v>7.5</v>
      </c>
      <c r="G26" s="56">
        <v>7.9</v>
      </c>
      <c r="H26" s="56">
        <v>7.8</v>
      </c>
      <c r="I26" s="56">
        <v>9.4</v>
      </c>
      <c r="J26" s="56">
        <v>9.4</v>
      </c>
      <c r="K26" s="56">
        <v>9.4</v>
      </c>
      <c r="L26" s="56">
        <v>9.5</v>
      </c>
      <c r="N26" s="56">
        <v>7.8</v>
      </c>
      <c r="O26" s="56">
        <v>7.9</v>
      </c>
      <c r="P26" s="56">
        <v>8</v>
      </c>
      <c r="Q26" s="56">
        <v>7.6</v>
      </c>
      <c r="R26" s="56">
        <v>9.6</v>
      </c>
      <c r="S26" s="56">
        <v>9.6</v>
      </c>
      <c r="T26" s="56">
        <v>9.6</v>
      </c>
      <c r="U26" s="56">
        <v>9.5</v>
      </c>
      <c r="V26" s="56">
        <v>3</v>
      </c>
      <c r="X26" s="21">
        <f t="shared" si="1"/>
        <v>72.575000000000003</v>
      </c>
      <c r="Y26" s="21">
        <f t="shared" ref="Y26:Y48" si="3">(((SUM(E26:H26)/4)+((SUM(I26:K26)-MIN(I26:K26)-MAX(I26:K26))*2)+L26-M26)+((SUM(N26:Q26)/4)+((SUM(R26:T26)-MIN(R26:T26)-MAX(R26:T26))*2)+V26+U26-W26))</f>
        <v>75.575000000000003</v>
      </c>
      <c r="Z26" s="21">
        <f>X26/$X$26*100</f>
        <v>100</v>
      </c>
      <c r="AA26" s="9" t="s">
        <v>408</v>
      </c>
    </row>
    <row r="27" spans="1:27" x14ac:dyDescent="0.3">
      <c r="A27" s="27">
        <v>2</v>
      </c>
      <c r="B27" s="28" t="s">
        <v>435</v>
      </c>
      <c r="C27" s="28" t="s">
        <v>89</v>
      </c>
      <c r="D27" s="9" t="s">
        <v>488</v>
      </c>
      <c r="E27" s="56">
        <v>6.8</v>
      </c>
      <c r="F27" s="56">
        <v>7</v>
      </c>
      <c r="G27" s="56">
        <v>7.2</v>
      </c>
      <c r="H27" s="56">
        <v>7.4</v>
      </c>
      <c r="I27" s="56">
        <v>9.6999999999999993</v>
      </c>
      <c r="J27" s="56">
        <v>9.6999999999999993</v>
      </c>
      <c r="K27" s="56">
        <v>9.6999999999999993</v>
      </c>
      <c r="L27" s="56">
        <v>9.6</v>
      </c>
      <c r="N27" s="56">
        <v>7.6</v>
      </c>
      <c r="O27" s="56">
        <v>7.3</v>
      </c>
      <c r="P27" s="56">
        <v>7.7</v>
      </c>
      <c r="Q27" s="56">
        <v>7.1</v>
      </c>
      <c r="R27" s="56">
        <v>9.6</v>
      </c>
      <c r="S27" s="56">
        <v>9.6</v>
      </c>
      <c r="T27" s="56">
        <v>9.6</v>
      </c>
      <c r="U27" s="56">
        <v>9.6999999999999993</v>
      </c>
      <c r="V27" s="56">
        <v>3</v>
      </c>
      <c r="W27" s="57">
        <v>0.4</v>
      </c>
      <c r="X27" s="21">
        <f t="shared" si="1"/>
        <v>72.024999999999991</v>
      </c>
      <c r="Y27" s="21">
        <f t="shared" si="3"/>
        <v>75.024999999999991</v>
      </c>
      <c r="Z27" s="21">
        <f t="shared" ref="Z27:Z48" si="4">X27/$X$26*100</f>
        <v>99.242163279366153</v>
      </c>
      <c r="AA27" s="9" t="s">
        <v>408</v>
      </c>
    </row>
    <row r="28" spans="1:27" x14ac:dyDescent="0.3">
      <c r="A28" s="29">
        <v>3</v>
      </c>
      <c r="B28" s="30" t="s">
        <v>436</v>
      </c>
      <c r="C28" s="30" t="s">
        <v>39</v>
      </c>
      <c r="D28" s="9" t="s">
        <v>488</v>
      </c>
      <c r="E28" s="56">
        <v>7.3</v>
      </c>
      <c r="F28" s="56">
        <v>7.3</v>
      </c>
      <c r="G28" s="56">
        <v>7.5</v>
      </c>
      <c r="H28" s="56">
        <v>7.1</v>
      </c>
      <c r="I28" s="56">
        <v>9.1</v>
      </c>
      <c r="J28" s="56">
        <v>9.1</v>
      </c>
      <c r="K28" s="56">
        <v>9.1</v>
      </c>
      <c r="L28" s="56">
        <v>9.6999999999999993</v>
      </c>
      <c r="N28" s="56">
        <v>7.2</v>
      </c>
      <c r="O28" s="56">
        <v>7.2</v>
      </c>
      <c r="P28" s="56">
        <v>7.5</v>
      </c>
      <c r="Q28" s="56">
        <v>7.3</v>
      </c>
      <c r="R28" s="56">
        <v>9.5</v>
      </c>
      <c r="S28" s="56">
        <v>9.5</v>
      </c>
      <c r="T28" s="56">
        <v>9.5</v>
      </c>
      <c r="U28" s="56">
        <v>9.65</v>
      </c>
      <c r="V28" s="56">
        <v>3</v>
      </c>
      <c r="X28" s="21">
        <f t="shared" si="1"/>
        <v>71.149999999999991</v>
      </c>
      <c r="Y28" s="21">
        <f t="shared" si="3"/>
        <v>74.149999999999991</v>
      </c>
      <c r="Z28" s="21">
        <f t="shared" si="4"/>
        <v>98.03651395108507</v>
      </c>
      <c r="AA28" s="9" t="s">
        <v>408</v>
      </c>
    </row>
    <row r="29" spans="1:27" x14ac:dyDescent="0.3">
      <c r="A29" s="58">
        <v>4</v>
      </c>
      <c r="B29" s="9" t="s">
        <v>437</v>
      </c>
      <c r="C29" s="9" t="s">
        <v>34</v>
      </c>
      <c r="D29" s="9" t="s">
        <v>488</v>
      </c>
      <c r="E29" s="56">
        <v>7.6</v>
      </c>
      <c r="F29" s="56">
        <v>7.6</v>
      </c>
      <c r="G29" s="56">
        <v>8.1</v>
      </c>
      <c r="H29" s="56">
        <v>7.4</v>
      </c>
      <c r="I29" s="56">
        <v>8.9</v>
      </c>
      <c r="J29" s="56">
        <v>8.9</v>
      </c>
      <c r="K29" s="56">
        <v>8.9</v>
      </c>
      <c r="L29" s="56">
        <v>9.75</v>
      </c>
      <c r="N29" s="56">
        <v>6.8</v>
      </c>
      <c r="O29" s="56">
        <v>6.9</v>
      </c>
      <c r="P29" s="56">
        <v>6.7</v>
      </c>
      <c r="Q29" s="56">
        <v>6.8</v>
      </c>
      <c r="R29" s="56">
        <v>9</v>
      </c>
      <c r="S29" s="56">
        <v>9</v>
      </c>
      <c r="T29" s="56">
        <v>9</v>
      </c>
      <c r="U29" s="56">
        <v>9.35</v>
      </c>
      <c r="V29" s="56">
        <v>3.6</v>
      </c>
      <c r="X29" s="21">
        <f t="shared" si="1"/>
        <v>69.375000000000014</v>
      </c>
      <c r="Y29" s="21">
        <f t="shared" si="3"/>
        <v>72.975000000000009</v>
      </c>
      <c r="Z29" s="21">
        <v>0</v>
      </c>
      <c r="AA29" s="9" t="s">
        <v>410</v>
      </c>
    </row>
    <row r="30" spans="1:27" x14ac:dyDescent="0.3">
      <c r="A30" s="58">
        <v>5</v>
      </c>
      <c r="B30" s="9" t="s">
        <v>438</v>
      </c>
      <c r="C30" s="9" t="s">
        <v>39</v>
      </c>
      <c r="D30" s="9" t="s">
        <v>488</v>
      </c>
      <c r="E30" s="56">
        <v>7.6</v>
      </c>
      <c r="F30" s="56">
        <v>7.1</v>
      </c>
      <c r="G30" s="56">
        <v>7.8</v>
      </c>
      <c r="H30" s="56">
        <v>7.5</v>
      </c>
      <c r="I30" s="56">
        <v>9.3000000000000007</v>
      </c>
      <c r="J30" s="56">
        <v>9.3000000000000007</v>
      </c>
      <c r="K30" s="56">
        <v>9.3000000000000007</v>
      </c>
      <c r="L30" s="56">
        <v>9.6999999999999993</v>
      </c>
      <c r="N30" s="56">
        <v>8</v>
      </c>
      <c r="O30" s="56">
        <v>6.9</v>
      </c>
      <c r="P30" s="56">
        <v>7.6</v>
      </c>
      <c r="Q30" s="56">
        <v>7</v>
      </c>
      <c r="R30" s="56">
        <v>8.6999999999999993</v>
      </c>
      <c r="S30" s="56">
        <v>8.6999999999999993</v>
      </c>
      <c r="T30" s="56">
        <v>8.6999999999999993</v>
      </c>
      <c r="U30" s="56">
        <v>9.65</v>
      </c>
      <c r="V30" s="56">
        <v>2.1</v>
      </c>
      <c r="X30" s="21">
        <f t="shared" si="1"/>
        <v>70.224999999999994</v>
      </c>
      <c r="Y30" s="21">
        <f t="shared" si="3"/>
        <v>72.324999999999989</v>
      </c>
      <c r="Z30" s="21">
        <f t="shared" si="4"/>
        <v>96.761970375473638</v>
      </c>
      <c r="AA30" s="9" t="s">
        <v>408</v>
      </c>
    </row>
    <row r="31" spans="1:27" x14ac:dyDescent="0.3">
      <c r="A31" s="58">
        <v>6</v>
      </c>
      <c r="B31" s="9" t="s">
        <v>439</v>
      </c>
      <c r="C31" s="9" t="s">
        <v>32</v>
      </c>
      <c r="D31" s="9" t="s">
        <v>488</v>
      </c>
      <c r="E31" s="56">
        <v>7.8</v>
      </c>
      <c r="F31" s="56">
        <v>6.5</v>
      </c>
      <c r="G31" s="56">
        <v>7.3</v>
      </c>
      <c r="H31" s="56">
        <v>6.9</v>
      </c>
      <c r="I31" s="56">
        <v>8.6</v>
      </c>
      <c r="J31" s="56">
        <v>8.6</v>
      </c>
      <c r="K31" s="56">
        <v>8.6</v>
      </c>
      <c r="L31" s="56">
        <v>9.3000000000000007</v>
      </c>
      <c r="N31" s="56">
        <v>7.9</v>
      </c>
      <c r="O31" s="56">
        <v>6.7</v>
      </c>
      <c r="P31" s="56">
        <v>7.6</v>
      </c>
      <c r="Q31" s="56">
        <v>6.8</v>
      </c>
      <c r="R31" s="56">
        <v>9.3000000000000007</v>
      </c>
      <c r="S31" s="56">
        <v>9.3000000000000007</v>
      </c>
      <c r="T31" s="56">
        <v>9.3000000000000007</v>
      </c>
      <c r="U31" s="56">
        <v>9.25</v>
      </c>
      <c r="V31" s="56">
        <v>2</v>
      </c>
      <c r="X31" s="21">
        <f t="shared" si="1"/>
        <v>68.724999999999994</v>
      </c>
      <c r="Y31" s="21">
        <f t="shared" si="3"/>
        <v>70.724999999999994</v>
      </c>
      <c r="Z31" s="21">
        <v>0</v>
      </c>
      <c r="AA31" s="9" t="s">
        <v>410</v>
      </c>
    </row>
    <row r="32" spans="1:27" x14ac:dyDescent="0.3">
      <c r="A32" s="58">
        <v>7</v>
      </c>
      <c r="B32" s="9" t="s">
        <v>440</v>
      </c>
      <c r="C32" s="9" t="s">
        <v>159</v>
      </c>
      <c r="D32" s="9" t="s">
        <v>488</v>
      </c>
      <c r="E32" s="56">
        <v>7.6</v>
      </c>
      <c r="F32" s="56">
        <v>7.6</v>
      </c>
      <c r="G32" s="56">
        <v>7.6</v>
      </c>
      <c r="H32" s="56">
        <v>7.5</v>
      </c>
      <c r="I32" s="56">
        <v>7.7</v>
      </c>
      <c r="J32" s="56">
        <v>7.7</v>
      </c>
      <c r="K32" s="56">
        <v>7.7</v>
      </c>
      <c r="L32" s="56">
        <v>9.6999999999999993</v>
      </c>
      <c r="N32" s="56">
        <v>8</v>
      </c>
      <c r="O32" s="56">
        <v>7.5</v>
      </c>
      <c r="P32" s="56">
        <v>8.1999999999999993</v>
      </c>
      <c r="Q32" s="56">
        <v>7.3</v>
      </c>
      <c r="R32" s="56">
        <v>9.1999999999999993</v>
      </c>
      <c r="S32" s="56">
        <v>9.1999999999999993</v>
      </c>
      <c r="T32" s="56">
        <v>9.1999999999999993</v>
      </c>
      <c r="U32" s="56">
        <v>9.75</v>
      </c>
      <c r="V32" s="56">
        <v>2.1</v>
      </c>
      <c r="X32" s="21">
        <f t="shared" si="1"/>
        <v>68.575000000000003</v>
      </c>
      <c r="Y32" s="21">
        <f t="shared" si="3"/>
        <v>70.674999999999997</v>
      </c>
      <c r="Z32" s="21">
        <f t="shared" si="4"/>
        <v>94.488460213572168</v>
      </c>
      <c r="AA32" s="9" t="s">
        <v>408</v>
      </c>
    </row>
    <row r="33" spans="1:27" x14ac:dyDescent="0.3">
      <c r="A33" s="58">
        <v>8</v>
      </c>
      <c r="B33" s="9" t="s">
        <v>441</v>
      </c>
      <c r="C33" s="9" t="s">
        <v>142</v>
      </c>
      <c r="D33" s="9" t="s">
        <v>488</v>
      </c>
      <c r="E33" s="56">
        <v>7.8</v>
      </c>
      <c r="F33" s="56">
        <v>6.6</v>
      </c>
      <c r="G33" s="56">
        <v>7.2</v>
      </c>
      <c r="H33" s="56">
        <v>6.8</v>
      </c>
      <c r="I33" s="56">
        <v>8.8000000000000007</v>
      </c>
      <c r="J33" s="56">
        <v>8.8000000000000007</v>
      </c>
      <c r="K33" s="56">
        <v>8.8000000000000007</v>
      </c>
      <c r="L33" s="56">
        <v>9.4</v>
      </c>
      <c r="N33" s="56">
        <v>5.2</v>
      </c>
      <c r="O33" s="56">
        <v>5.4</v>
      </c>
      <c r="P33" s="56">
        <v>5.3</v>
      </c>
      <c r="Q33" s="56">
        <v>5.6</v>
      </c>
      <c r="R33" s="56">
        <v>6.5</v>
      </c>
      <c r="S33" s="56">
        <v>6.5</v>
      </c>
      <c r="T33" s="56">
        <v>6.5</v>
      </c>
      <c r="U33" s="56">
        <v>7.7</v>
      </c>
      <c r="V33" s="56">
        <v>4.4000000000000004</v>
      </c>
      <c r="X33" s="21">
        <f t="shared" si="1"/>
        <v>60.175000000000004</v>
      </c>
      <c r="Y33" s="21">
        <f t="shared" si="3"/>
        <v>64.575000000000003</v>
      </c>
      <c r="Z33" s="21">
        <f t="shared" si="4"/>
        <v>82.914226662073716</v>
      </c>
      <c r="AA33" s="9" t="s">
        <v>408</v>
      </c>
    </row>
    <row r="34" spans="1:27" x14ac:dyDescent="0.3">
      <c r="A34" s="58">
        <v>9</v>
      </c>
      <c r="B34" s="9" t="s">
        <v>442</v>
      </c>
      <c r="C34" s="9" t="s">
        <v>32</v>
      </c>
      <c r="D34" s="9" t="s">
        <v>488</v>
      </c>
      <c r="E34" s="56">
        <v>7.2</v>
      </c>
      <c r="F34" s="56">
        <v>6.4</v>
      </c>
      <c r="G34" s="56">
        <v>7.1</v>
      </c>
      <c r="H34" s="56">
        <v>6.6</v>
      </c>
      <c r="I34" s="56">
        <v>7.2</v>
      </c>
      <c r="J34" s="56">
        <v>7.2</v>
      </c>
      <c r="K34" s="56">
        <v>7.2</v>
      </c>
      <c r="L34" s="56">
        <v>9.4</v>
      </c>
      <c r="N34" s="56">
        <v>6.2</v>
      </c>
      <c r="O34" s="56">
        <v>6.3</v>
      </c>
      <c r="P34" s="56">
        <v>6.3</v>
      </c>
      <c r="Q34" s="56">
        <v>6</v>
      </c>
      <c r="R34" s="56">
        <v>7</v>
      </c>
      <c r="S34" s="56">
        <v>7</v>
      </c>
      <c r="T34" s="56">
        <v>7</v>
      </c>
      <c r="U34" s="56">
        <v>8.8000000000000007</v>
      </c>
      <c r="V34" s="56">
        <v>2.4</v>
      </c>
      <c r="X34" s="21">
        <f t="shared" si="1"/>
        <v>59.625000000000007</v>
      </c>
      <c r="Y34" s="21">
        <f t="shared" si="3"/>
        <v>62.025000000000006</v>
      </c>
      <c r="Z34" s="21">
        <v>0</v>
      </c>
      <c r="AA34" s="9" t="s">
        <v>410</v>
      </c>
    </row>
    <row r="35" spans="1:27" x14ac:dyDescent="0.3">
      <c r="A35" s="58">
        <v>10</v>
      </c>
      <c r="B35" s="9" t="s">
        <v>443</v>
      </c>
      <c r="C35" s="9" t="s">
        <v>29</v>
      </c>
      <c r="D35" s="9" t="s">
        <v>488</v>
      </c>
      <c r="E35" s="56">
        <v>6.3</v>
      </c>
      <c r="F35" s="56">
        <v>6</v>
      </c>
      <c r="G35" s="56">
        <v>6.6</v>
      </c>
      <c r="H35" s="56">
        <v>6.5</v>
      </c>
      <c r="I35" s="56">
        <v>8</v>
      </c>
      <c r="J35" s="56">
        <v>8</v>
      </c>
      <c r="K35" s="56">
        <v>8</v>
      </c>
      <c r="L35" s="56">
        <v>8.8000000000000007</v>
      </c>
      <c r="N35" s="56">
        <v>5.8</v>
      </c>
      <c r="O35" s="56">
        <v>4.9000000000000004</v>
      </c>
      <c r="P35" s="56">
        <v>5.8</v>
      </c>
      <c r="Q35" s="56">
        <v>5.2</v>
      </c>
      <c r="R35" s="56">
        <v>6.9</v>
      </c>
      <c r="S35" s="56">
        <v>6.9</v>
      </c>
      <c r="T35" s="56">
        <v>6.9</v>
      </c>
      <c r="U35" s="56">
        <v>6.85</v>
      </c>
      <c r="V35" s="56">
        <v>1.9</v>
      </c>
      <c r="X35" s="21">
        <f t="shared" si="1"/>
        <v>57.225000000000001</v>
      </c>
      <c r="Y35" s="21">
        <f t="shared" si="3"/>
        <v>59.125</v>
      </c>
      <c r="Z35" s="21">
        <f t="shared" si="4"/>
        <v>78.849466069583187</v>
      </c>
      <c r="AA35" s="9" t="s">
        <v>408</v>
      </c>
    </row>
    <row r="36" spans="1:27" x14ac:dyDescent="0.3">
      <c r="A36" s="58">
        <v>11</v>
      </c>
      <c r="B36" s="9" t="s">
        <v>444</v>
      </c>
      <c r="C36" s="9" t="s">
        <v>32</v>
      </c>
      <c r="D36" s="9" t="s">
        <v>488</v>
      </c>
      <c r="E36" s="56">
        <v>7.1</v>
      </c>
      <c r="F36" s="56">
        <v>7.5</v>
      </c>
      <c r="G36" s="56">
        <v>7.1</v>
      </c>
      <c r="H36" s="56">
        <v>7.2</v>
      </c>
      <c r="I36" s="56">
        <v>8.6999999999999993</v>
      </c>
      <c r="J36" s="56">
        <v>8.6999999999999993</v>
      </c>
      <c r="K36" s="56">
        <v>8.6999999999999993</v>
      </c>
      <c r="L36" s="56">
        <v>9.5</v>
      </c>
      <c r="N36" s="56">
        <v>7.2</v>
      </c>
      <c r="O36" s="56">
        <v>7.2</v>
      </c>
      <c r="P36" s="56">
        <v>6.9</v>
      </c>
      <c r="Q36" s="56">
        <v>7</v>
      </c>
      <c r="R36" s="56">
        <v>0.9</v>
      </c>
      <c r="S36" s="56">
        <v>0.9</v>
      </c>
      <c r="T36" s="56">
        <v>0.9</v>
      </c>
      <c r="U36" s="56">
        <v>9.6</v>
      </c>
      <c r="V36" s="56">
        <v>2</v>
      </c>
      <c r="X36" s="21">
        <f t="shared" si="1"/>
        <v>52.6</v>
      </c>
      <c r="Y36" s="21">
        <f t="shared" si="3"/>
        <v>54.6</v>
      </c>
      <c r="Z36" s="21">
        <f t="shared" si="4"/>
        <v>72.476748191526013</v>
      </c>
      <c r="AA36" s="9" t="s">
        <v>408</v>
      </c>
    </row>
    <row r="37" spans="1:27" x14ac:dyDescent="0.3">
      <c r="A37" s="58">
        <v>12</v>
      </c>
      <c r="B37" s="9" t="s">
        <v>445</v>
      </c>
      <c r="C37" s="9" t="s">
        <v>55</v>
      </c>
      <c r="D37" s="9" t="s">
        <v>488</v>
      </c>
      <c r="E37" s="56">
        <v>7.5</v>
      </c>
      <c r="F37" s="56">
        <v>7</v>
      </c>
      <c r="G37" s="56">
        <v>8</v>
      </c>
      <c r="H37" s="56">
        <v>7.1</v>
      </c>
      <c r="I37" s="56">
        <v>9.5</v>
      </c>
      <c r="J37" s="56">
        <v>9.5</v>
      </c>
      <c r="K37" s="56">
        <v>9.5</v>
      </c>
      <c r="L37" s="56">
        <v>9.75</v>
      </c>
      <c r="N37" s="56">
        <v>2.9</v>
      </c>
      <c r="O37" s="56">
        <v>2.7</v>
      </c>
      <c r="P37" s="56">
        <v>3</v>
      </c>
      <c r="Q37" s="56">
        <v>2.8</v>
      </c>
      <c r="R37" s="56">
        <v>3.6</v>
      </c>
      <c r="S37" s="56">
        <v>3.6</v>
      </c>
      <c r="T37" s="56">
        <v>3.6</v>
      </c>
      <c r="U37" s="56">
        <v>3.75</v>
      </c>
      <c r="V37" s="56">
        <v>1.2</v>
      </c>
      <c r="X37" s="21">
        <f t="shared" si="1"/>
        <v>49.949999999999996</v>
      </c>
      <c r="Y37" s="21">
        <f t="shared" si="3"/>
        <v>51.15</v>
      </c>
      <c r="Z37" s="21">
        <f t="shared" si="4"/>
        <v>68.825353083017561</v>
      </c>
      <c r="AA37" s="9" t="s">
        <v>408</v>
      </c>
    </row>
    <row r="38" spans="1:27" x14ac:dyDescent="0.3">
      <c r="A38" s="58">
        <v>13</v>
      </c>
      <c r="B38" s="9" t="s">
        <v>446</v>
      </c>
      <c r="C38" s="9" t="s">
        <v>55</v>
      </c>
      <c r="D38" s="9" t="s">
        <v>488</v>
      </c>
      <c r="E38" s="56">
        <v>2.1</v>
      </c>
      <c r="F38" s="56">
        <v>2.6</v>
      </c>
      <c r="G38" s="56">
        <v>2.2999999999999998</v>
      </c>
      <c r="H38" s="56">
        <v>2.2999999999999998</v>
      </c>
      <c r="I38" s="56">
        <v>2.7</v>
      </c>
      <c r="J38" s="56">
        <v>2.7</v>
      </c>
      <c r="K38" s="56">
        <v>2.7</v>
      </c>
      <c r="L38" s="56">
        <v>2.75</v>
      </c>
      <c r="N38" s="56">
        <v>7.6</v>
      </c>
      <c r="O38" s="56">
        <v>7.8</v>
      </c>
      <c r="P38" s="56">
        <v>7.3</v>
      </c>
      <c r="Q38" s="56">
        <v>7.3</v>
      </c>
      <c r="R38" s="56">
        <v>9.1</v>
      </c>
      <c r="S38" s="56">
        <v>9.1</v>
      </c>
      <c r="T38" s="56">
        <v>9.1</v>
      </c>
      <c r="U38" s="56">
        <v>9.5500000000000007</v>
      </c>
      <c r="V38" s="56">
        <v>2.4</v>
      </c>
      <c r="X38" s="21">
        <f t="shared" si="1"/>
        <v>45.724999999999994</v>
      </c>
      <c r="Y38" s="21">
        <f t="shared" si="3"/>
        <v>48.124999999999993</v>
      </c>
      <c r="Z38" s="21">
        <f t="shared" si="4"/>
        <v>63.003789183603153</v>
      </c>
      <c r="AA38" s="9" t="s">
        <v>408</v>
      </c>
    </row>
    <row r="39" spans="1:27" x14ac:dyDescent="0.3">
      <c r="A39" s="58">
        <v>14</v>
      </c>
      <c r="B39" s="9" t="s">
        <v>447</v>
      </c>
      <c r="C39" s="9" t="s">
        <v>53</v>
      </c>
      <c r="D39" s="9" t="s">
        <v>488</v>
      </c>
      <c r="E39" s="56">
        <v>2.2999999999999998</v>
      </c>
      <c r="F39" s="56">
        <v>2.1</v>
      </c>
      <c r="G39" s="56">
        <v>2.2000000000000002</v>
      </c>
      <c r="H39" s="56">
        <v>2</v>
      </c>
      <c r="I39" s="56">
        <v>2.2999999999999998</v>
      </c>
      <c r="J39" s="56">
        <v>2.2999999999999998</v>
      </c>
      <c r="K39" s="56">
        <v>2.2999999999999998</v>
      </c>
      <c r="L39" s="56">
        <v>2.95</v>
      </c>
      <c r="N39" s="56">
        <v>7.7</v>
      </c>
      <c r="O39" s="56">
        <v>7</v>
      </c>
      <c r="P39" s="56">
        <v>7.3</v>
      </c>
      <c r="Q39" s="56">
        <v>6.9</v>
      </c>
      <c r="R39" s="56">
        <v>8.5</v>
      </c>
      <c r="S39" s="56">
        <v>8.5</v>
      </c>
      <c r="T39" s="56">
        <v>8.5</v>
      </c>
      <c r="U39" s="56">
        <v>9.4</v>
      </c>
      <c r="V39" s="56">
        <v>2.1</v>
      </c>
      <c r="X39" s="21">
        <f t="shared" si="1"/>
        <v>43.324999999999996</v>
      </c>
      <c r="Y39" s="21">
        <f t="shared" si="3"/>
        <v>45.424999999999997</v>
      </c>
      <c r="Z39" s="21">
        <f t="shared" si="4"/>
        <v>59.696865311746464</v>
      </c>
      <c r="AA39" s="9" t="s">
        <v>408</v>
      </c>
    </row>
    <row r="40" spans="1:27" x14ac:dyDescent="0.3">
      <c r="A40" s="58">
        <v>15</v>
      </c>
      <c r="B40" s="9" t="s">
        <v>448</v>
      </c>
      <c r="C40" s="9" t="s">
        <v>103</v>
      </c>
      <c r="D40" s="9" t="s">
        <v>488</v>
      </c>
      <c r="E40" s="56">
        <v>7.8</v>
      </c>
      <c r="F40" s="56">
        <v>6.9</v>
      </c>
      <c r="G40" s="56">
        <v>7.7</v>
      </c>
      <c r="H40" s="56">
        <v>6.8</v>
      </c>
      <c r="I40" s="56">
        <v>8.3000000000000007</v>
      </c>
      <c r="J40" s="56">
        <v>8.3000000000000007</v>
      </c>
      <c r="K40" s="56">
        <v>8.3000000000000007</v>
      </c>
      <c r="L40" s="56">
        <v>9.5500000000000007</v>
      </c>
      <c r="N40" s="56">
        <v>2.1</v>
      </c>
      <c r="O40" s="56">
        <v>2.1</v>
      </c>
      <c r="P40" s="56">
        <v>2.2000000000000002</v>
      </c>
      <c r="Q40" s="56">
        <v>1.8</v>
      </c>
      <c r="R40" s="56">
        <v>2.5</v>
      </c>
      <c r="S40" s="56">
        <v>2.5</v>
      </c>
      <c r="T40" s="56">
        <v>2.5</v>
      </c>
      <c r="U40" s="56">
        <v>2.9</v>
      </c>
      <c r="V40" s="56">
        <v>1.1000000000000001</v>
      </c>
      <c r="X40" s="21">
        <f t="shared" si="1"/>
        <v>43.4</v>
      </c>
      <c r="Y40" s="21">
        <f t="shared" si="3"/>
        <v>44.5</v>
      </c>
      <c r="Z40" s="21">
        <f t="shared" si="4"/>
        <v>59.800206682741987</v>
      </c>
      <c r="AA40" s="9" t="s">
        <v>408</v>
      </c>
    </row>
    <row r="41" spans="1:27" x14ac:dyDescent="0.3">
      <c r="A41" s="58">
        <v>16</v>
      </c>
      <c r="B41" s="9" t="s">
        <v>449</v>
      </c>
      <c r="C41" s="9" t="s">
        <v>32</v>
      </c>
      <c r="D41" s="9" t="s">
        <v>488</v>
      </c>
      <c r="E41" s="56">
        <v>7.7</v>
      </c>
      <c r="F41" s="56">
        <v>7.7</v>
      </c>
      <c r="G41" s="56">
        <v>7.2</v>
      </c>
      <c r="H41" s="56">
        <v>7.3</v>
      </c>
      <c r="I41" s="56">
        <v>8.1999999999999993</v>
      </c>
      <c r="J41" s="56">
        <v>8.1999999999999993</v>
      </c>
      <c r="K41" s="56">
        <v>8.1999999999999993</v>
      </c>
      <c r="L41" s="56">
        <v>9.5500000000000007</v>
      </c>
      <c r="N41" s="56">
        <v>1.5</v>
      </c>
      <c r="O41" s="56">
        <v>1.5</v>
      </c>
      <c r="P41" s="56">
        <v>1.6</v>
      </c>
      <c r="Q41" s="56">
        <v>1.4</v>
      </c>
      <c r="R41" s="56">
        <v>1.8</v>
      </c>
      <c r="S41" s="56">
        <v>1.8</v>
      </c>
      <c r="T41" s="56">
        <v>1.8</v>
      </c>
      <c r="U41" s="56">
        <v>1.95</v>
      </c>
      <c r="V41" s="56">
        <v>0.5</v>
      </c>
      <c r="X41" s="21">
        <f t="shared" si="1"/>
        <v>40.475000000000001</v>
      </c>
      <c r="Y41" s="21">
        <f t="shared" si="3"/>
        <v>40.975000000000001</v>
      </c>
      <c r="Z41" s="21">
        <v>0</v>
      </c>
      <c r="AA41" s="9" t="s">
        <v>410</v>
      </c>
    </row>
    <row r="42" spans="1:27" x14ac:dyDescent="0.3">
      <c r="A42" s="58">
        <v>17</v>
      </c>
      <c r="B42" s="9" t="s">
        <v>450</v>
      </c>
      <c r="C42" s="9" t="s">
        <v>39</v>
      </c>
      <c r="D42" s="9" t="s">
        <v>488</v>
      </c>
      <c r="E42" s="56">
        <v>6.9</v>
      </c>
      <c r="F42" s="56">
        <v>7.2</v>
      </c>
      <c r="G42" s="56">
        <v>7</v>
      </c>
      <c r="H42" s="56">
        <v>7.2</v>
      </c>
      <c r="I42" s="56">
        <v>9.1999999999999993</v>
      </c>
      <c r="J42" s="56">
        <v>9.1999999999999993</v>
      </c>
      <c r="K42" s="56">
        <v>9.1999999999999993</v>
      </c>
      <c r="L42" s="56">
        <v>9.6</v>
      </c>
      <c r="N42" s="56">
        <v>0.7</v>
      </c>
      <c r="O42" s="56">
        <v>0.7</v>
      </c>
      <c r="P42" s="56">
        <v>0.7</v>
      </c>
      <c r="Q42" s="56">
        <v>0.7</v>
      </c>
      <c r="R42" s="56">
        <v>1</v>
      </c>
      <c r="S42" s="56">
        <v>1</v>
      </c>
      <c r="T42" s="56">
        <v>1</v>
      </c>
      <c r="U42" s="56">
        <v>0.9</v>
      </c>
      <c r="V42" s="56">
        <v>0.5</v>
      </c>
      <c r="X42" s="21">
        <f t="shared" si="1"/>
        <v>38.674999999999997</v>
      </c>
      <c r="Y42" s="21">
        <f t="shared" si="3"/>
        <v>39.174999999999997</v>
      </c>
      <c r="Z42" s="21">
        <f t="shared" si="4"/>
        <v>53.289700310024102</v>
      </c>
      <c r="AA42" s="9" t="s">
        <v>408</v>
      </c>
    </row>
    <row r="43" spans="1:27" x14ac:dyDescent="0.3">
      <c r="A43" s="58">
        <v>18</v>
      </c>
      <c r="B43" s="9" t="s">
        <v>451</v>
      </c>
      <c r="C43" s="9" t="s">
        <v>39</v>
      </c>
      <c r="D43" s="9" t="s">
        <v>488</v>
      </c>
      <c r="E43" s="56">
        <v>7.6</v>
      </c>
      <c r="F43" s="56">
        <v>7.5</v>
      </c>
      <c r="G43" s="56">
        <v>7.2</v>
      </c>
      <c r="H43" s="56">
        <v>7.5</v>
      </c>
      <c r="I43" s="56">
        <v>9.1999999999999993</v>
      </c>
      <c r="J43" s="56">
        <v>9.1999999999999993</v>
      </c>
      <c r="K43" s="56">
        <v>9.1999999999999993</v>
      </c>
      <c r="L43" s="56">
        <v>9.6999999999999993</v>
      </c>
      <c r="N43" s="56">
        <v>7.7</v>
      </c>
      <c r="O43" s="56">
        <v>7.2</v>
      </c>
      <c r="P43" s="56">
        <v>7.6</v>
      </c>
      <c r="Q43" s="56">
        <v>7.2</v>
      </c>
      <c r="R43" s="56">
        <v>9.1999999999999993</v>
      </c>
      <c r="S43" s="56">
        <v>9.1999999999999993</v>
      </c>
      <c r="T43" s="56">
        <v>9.1999999999999993</v>
      </c>
      <c r="U43" s="56">
        <v>9.65</v>
      </c>
      <c r="X43" s="21">
        <f t="shared" si="1"/>
        <v>71.025000000000006</v>
      </c>
      <c r="Y43" s="21">
        <f t="shared" si="3"/>
        <v>71.025000000000006</v>
      </c>
      <c r="Z43" s="21">
        <f t="shared" si="4"/>
        <v>97.864278332759213</v>
      </c>
      <c r="AA43" s="9" t="s">
        <v>408</v>
      </c>
    </row>
    <row r="44" spans="1:27" x14ac:dyDescent="0.3">
      <c r="A44" s="58">
        <v>19</v>
      </c>
      <c r="B44" s="9" t="s">
        <v>452</v>
      </c>
      <c r="C44" s="9" t="s">
        <v>103</v>
      </c>
      <c r="D44" s="9" t="s">
        <v>488</v>
      </c>
      <c r="E44" s="56">
        <v>7.4</v>
      </c>
      <c r="F44" s="56">
        <v>7.3</v>
      </c>
      <c r="G44" s="56">
        <v>7.3</v>
      </c>
      <c r="H44" s="56">
        <v>7.1</v>
      </c>
      <c r="I44" s="56">
        <v>8.5</v>
      </c>
      <c r="J44" s="56">
        <v>8.5</v>
      </c>
      <c r="K44" s="56">
        <v>8.5</v>
      </c>
      <c r="L44" s="56">
        <v>9.4499999999999993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56">
        <v>0</v>
      </c>
      <c r="V44" s="56">
        <v>0</v>
      </c>
      <c r="X44" s="21">
        <f t="shared" si="1"/>
        <v>33.724999999999994</v>
      </c>
      <c r="Y44" s="21">
        <f t="shared" si="3"/>
        <v>33.724999999999994</v>
      </c>
      <c r="Z44" s="21">
        <f t="shared" si="4"/>
        <v>46.469169824319664</v>
      </c>
      <c r="AA44" s="9" t="s">
        <v>408</v>
      </c>
    </row>
    <row r="45" spans="1:27" x14ac:dyDescent="0.3">
      <c r="A45" s="58" t="s">
        <v>408</v>
      </c>
      <c r="B45" s="9" t="s">
        <v>453</v>
      </c>
      <c r="C45" s="9" t="s">
        <v>39</v>
      </c>
      <c r="D45" s="9" t="s">
        <v>488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X45" s="21">
        <f t="shared" si="1"/>
        <v>0</v>
      </c>
      <c r="Y45" s="21">
        <f t="shared" si="3"/>
        <v>0</v>
      </c>
      <c r="Z45" s="21">
        <f t="shared" si="4"/>
        <v>0</v>
      </c>
      <c r="AA45" s="9" t="s">
        <v>408</v>
      </c>
    </row>
    <row r="46" spans="1:27" x14ac:dyDescent="0.3">
      <c r="A46" s="58" t="s">
        <v>408</v>
      </c>
      <c r="B46" s="9" t="s">
        <v>454</v>
      </c>
      <c r="C46" s="9" t="s">
        <v>89</v>
      </c>
      <c r="D46" s="9" t="s">
        <v>488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X46" s="21">
        <f t="shared" si="1"/>
        <v>0</v>
      </c>
      <c r="Y46" s="21">
        <f t="shared" si="3"/>
        <v>0</v>
      </c>
      <c r="Z46" s="21">
        <f t="shared" si="4"/>
        <v>0</v>
      </c>
      <c r="AA46" s="9" t="s">
        <v>408</v>
      </c>
    </row>
    <row r="47" spans="1:27" x14ac:dyDescent="0.3">
      <c r="A47" s="58" t="s">
        <v>408</v>
      </c>
      <c r="B47" s="9" t="s">
        <v>455</v>
      </c>
      <c r="C47" s="9" t="s">
        <v>29</v>
      </c>
      <c r="D47" s="9" t="s">
        <v>488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X47" s="21">
        <f t="shared" si="1"/>
        <v>0</v>
      </c>
      <c r="Y47" s="21">
        <f t="shared" si="3"/>
        <v>0</v>
      </c>
      <c r="Z47" s="21">
        <f t="shared" si="4"/>
        <v>0</v>
      </c>
      <c r="AA47" s="9" t="s">
        <v>408</v>
      </c>
    </row>
    <row r="48" spans="1:27" x14ac:dyDescent="0.3">
      <c r="A48" s="58" t="s">
        <v>408</v>
      </c>
      <c r="B48" s="9" t="s">
        <v>456</v>
      </c>
      <c r="C48" s="9" t="s">
        <v>55</v>
      </c>
      <c r="D48" s="9" t="s">
        <v>488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X48" s="21">
        <f t="shared" si="1"/>
        <v>0</v>
      </c>
      <c r="Y48" s="21">
        <f t="shared" si="3"/>
        <v>0</v>
      </c>
      <c r="Z48" s="21">
        <f t="shared" si="4"/>
        <v>0</v>
      </c>
      <c r="AA48" s="9" t="s">
        <v>408</v>
      </c>
    </row>
    <row r="49" spans="1:27" x14ac:dyDescent="0.3">
      <c r="A49" s="58"/>
      <c r="B49" s="9"/>
      <c r="C49" s="9"/>
      <c r="D49" s="9"/>
      <c r="X49" s="21"/>
      <c r="AA49" s="9"/>
    </row>
    <row r="50" spans="1:27" x14ac:dyDescent="0.3">
      <c r="A50" s="25">
        <v>1</v>
      </c>
      <c r="B50" s="26" t="s">
        <v>457</v>
      </c>
      <c r="C50" s="26" t="s">
        <v>32</v>
      </c>
      <c r="D50" s="9" t="s">
        <v>489</v>
      </c>
      <c r="E50" s="56">
        <v>7.8</v>
      </c>
      <c r="F50" s="56">
        <v>8.3000000000000007</v>
      </c>
      <c r="G50" s="56">
        <v>8.1999999999999993</v>
      </c>
      <c r="H50" s="56">
        <v>8.1999999999999993</v>
      </c>
      <c r="I50" s="56">
        <v>9.5</v>
      </c>
      <c r="J50" s="56">
        <v>9.5</v>
      </c>
      <c r="K50" s="56">
        <v>9.5</v>
      </c>
      <c r="L50" s="56">
        <v>10</v>
      </c>
      <c r="N50" s="56">
        <v>8.5</v>
      </c>
      <c r="O50" s="56">
        <v>8.1999999999999993</v>
      </c>
      <c r="P50" s="56">
        <v>8.1999999999999993</v>
      </c>
      <c r="Q50" s="56">
        <v>8.1</v>
      </c>
      <c r="R50" s="56">
        <v>9.8000000000000007</v>
      </c>
      <c r="S50" s="56">
        <v>9.8000000000000007</v>
      </c>
      <c r="T50" s="56">
        <v>9.8000000000000007</v>
      </c>
      <c r="U50" s="56">
        <v>10</v>
      </c>
      <c r="V50" s="56">
        <v>1.2</v>
      </c>
      <c r="X50" s="21">
        <f t="shared" si="1"/>
        <v>74.974999999999994</v>
      </c>
      <c r="Y50" s="21">
        <f t="shared" ref="Y50:Y79" si="5">(((SUM(E50:H50)/4)+((SUM(I50:K50)-MIN(I50:K50)-MAX(I50:K50))*2)+L50-M50)+((SUM(N50:Q50)/4)+((SUM(R50:T50)-MIN(R50:T50)-MAX(R50:T50))*2)+V50+U50-W50))</f>
        <v>76.174999999999997</v>
      </c>
      <c r="Z50" s="21">
        <f>X50/$X$50*100</f>
        <v>100</v>
      </c>
      <c r="AA50" s="9" t="s">
        <v>408</v>
      </c>
    </row>
    <row r="51" spans="1:27" x14ac:dyDescent="0.3">
      <c r="A51" s="27">
        <v>2</v>
      </c>
      <c r="B51" s="28" t="s">
        <v>458</v>
      </c>
      <c r="C51" s="28" t="s">
        <v>32</v>
      </c>
      <c r="D51" s="9" t="s">
        <v>489</v>
      </c>
      <c r="E51" s="56">
        <v>7.7</v>
      </c>
      <c r="F51" s="56">
        <v>7.6</v>
      </c>
      <c r="G51" s="56">
        <v>7.7</v>
      </c>
      <c r="H51" s="56">
        <v>7.6</v>
      </c>
      <c r="I51" s="56">
        <v>9.9</v>
      </c>
      <c r="J51" s="56">
        <v>9.9</v>
      </c>
      <c r="K51" s="56">
        <v>9.9</v>
      </c>
      <c r="L51" s="56">
        <v>9.6</v>
      </c>
      <c r="N51" s="56">
        <v>7.4</v>
      </c>
      <c r="O51" s="56">
        <v>7.2</v>
      </c>
      <c r="P51" s="56">
        <v>7.9</v>
      </c>
      <c r="Q51" s="56">
        <v>7.4</v>
      </c>
      <c r="R51" s="56">
        <v>10</v>
      </c>
      <c r="S51" s="56">
        <v>10</v>
      </c>
      <c r="T51" s="56">
        <v>10</v>
      </c>
      <c r="U51" s="56">
        <v>9.85</v>
      </c>
      <c r="V51" s="56">
        <v>0.6</v>
      </c>
      <c r="X51" s="21">
        <f t="shared" si="1"/>
        <v>74.375000000000028</v>
      </c>
      <c r="Y51" s="21">
        <f t="shared" si="5"/>
        <v>74.975000000000023</v>
      </c>
      <c r="Z51" s="21">
        <v>0</v>
      </c>
      <c r="AA51" s="9" t="s">
        <v>410</v>
      </c>
    </row>
    <row r="52" spans="1:27" x14ac:dyDescent="0.3">
      <c r="A52" s="29">
        <v>3</v>
      </c>
      <c r="B52" s="30" t="s">
        <v>459</v>
      </c>
      <c r="C52" s="30" t="s">
        <v>39</v>
      </c>
      <c r="D52" s="9" t="s">
        <v>489</v>
      </c>
      <c r="E52" s="56">
        <v>6.9</v>
      </c>
      <c r="F52" s="56">
        <v>7.8</v>
      </c>
      <c r="G52" s="56">
        <v>7.8</v>
      </c>
      <c r="H52" s="56">
        <v>7.7</v>
      </c>
      <c r="I52" s="56">
        <v>9.5</v>
      </c>
      <c r="J52" s="56">
        <v>9.5</v>
      </c>
      <c r="K52" s="56">
        <v>9.5</v>
      </c>
      <c r="L52" s="56">
        <v>9.65</v>
      </c>
      <c r="N52" s="56">
        <v>7</v>
      </c>
      <c r="O52" s="56">
        <v>7.7</v>
      </c>
      <c r="P52" s="56">
        <v>7.6</v>
      </c>
      <c r="Q52" s="56">
        <v>7.8</v>
      </c>
      <c r="R52" s="56">
        <v>9.9</v>
      </c>
      <c r="S52" s="56">
        <v>9.9</v>
      </c>
      <c r="T52" s="56">
        <v>9.9</v>
      </c>
      <c r="U52" s="56">
        <v>9.85</v>
      </c>
      <c r="V52" s="56">
        <v>0.6</v>
      </c>
      <c r="X52" s="21">
        <f t="shared" si="1"/>
        <v>73.375000000000014</v>
      </c>
      <c r="Y52" s="21">
        <f t="shared" si="5"/>
        <v>73.975000000000009</v>
      </c>
      <c r="Z52" s="21">
        <f t="shared" ref="Z52:Z79" si="6">X52/$X$50*100</f>
        <v>97.865955318439504</v>
      </c>
      <c r="AA52" s="9" t="s">
        <v>408</v>
      </c>
    </row>
    <row r="53" spans="1:27" x14ac:dyDescent="0.3">
      <c r="A53" s="58">
        <v>4</v>
      </c>
      <c r="B53" s="9" t="s">
        <v>460</v>
      </c>
      <c r="C53" s="9" t="s">
        <v>29</v>
      </c>
      <c r="D53" s="9" t="s">
        <v>489</v>
      </c>
      <c r="E53" s="56">
        <v>7.2</v>
      </c>
      <c r="F53" s="56">
        <v>7.6</v>
      </c>
      <c r="G53" s="56">
        <v>7.1</v>
      </c>
      <c r="H53" s="56">
        <v>7.2</v>
      </c>
      <c r="I53" s="56">
        <v>9.5</v>
      </c>
      <c r="J53" s="56">
        <v>9.5</v>
      </c>
      <c r="K53" s="56">
        <v>9.5</v>
      </c>
      <c r="L53" s="56">
        <v>9.8000000000000007</v>
      </c>
      <c r="N53" s="56">
        <v>7.3</v>
      </c>
      <c r="O53" s="56">
        <v>7.5</v>
      </c>
      <c r="P53" s="56">
        <v>7.2</v>
      </c>
      <c r="Q53" s="56">
        <v>7.8</v>
      </c>
      <c r="R53" s="56">
        <v>9.3000000000000007</v>
      </c>
      <c r="S53" s="56">
        <v>9.3000000000000007</v>
      </c>
      <c r="T53" s="56">
        <v>9.3000000000000007</v>
      </c>
      <c r="U53" s="56">
        <v>9.65</v>
      </c>
      <c r="V53" s="56">
        <v>1.2</v>
      </c>
      <c r="X53" s="21">
        <f t="shared" si="1"/>
        <v>71.774999999999991</v>
      </c>
      <c r="Y53" s="21">
        <f t="shared" si="5"/>
        <v>72.974999999999994</v>
      </c>
      <c r="Z53" s="21">
        <f t="shared" si="6"/>
        <v>95.731910636878965</v>
      </c>
      <c r="AA53" s="9" t="s">
        <v>408</v>
      </c>
    </row>
    <row r="54" spans="1:27" x14ac:dyDescent="0.3">
      <c r="A54" s="58">
        <v>5</v>
      </c>
      <c r="B54" s="9" t="s">
        <v>461</v>
      </c>
      <c r="C54" s="9" t="s">
        <v>34</v>
      </c>
      <c r="D54" s="9" t="s">
        <v>489</v>
      </c>
      <c r="E54" s="56">
        <v>6.9</v>
      </c>
      <c r="F54" s="56">
        <v>7.6</v>
      </c>
      <c r="G54" s="56">
        <v>7.4</v>
      </c>
      <c r="H54" s="56">
        <v>7.4</v>
      </c>
      <c r="I54" s="56">
        <v>9.4</v>
      </c>
      <c r="J54" s="56">
        <v>9.4</v>
      </c>
      <c r="K54" s="56">
        <v>9.4</v>
      </c>
      <c r="L54" s="56">
        <v>9.8000000000000007</v>
      </c>
      <c r="N54" s="56">
        <v>7.7</v>
      </c>
      <c r="O54" s="56">
        <v>7.6</v>
      </c>
      <c r="P54" s="56">
        <v>7.9</v>
      </c>
      <c r="Q54" s="56">
        <v>7</v>
      </c>
      <c r="R54" s="56">
        <v>9.5</v>
      </c>
      <c r="S54" s="56">
        <v>9.5</v>
      </c>
      <c r="T54" s="56">
        <v>9.5</v>
      </c>
      <c r="U54" s="56">
        <v>9.8000000000000007</v>
      </c>
      <c r="V54" s="56">
        <v>0.6</v>
      </c>
      <c r="X54" s="21">
        <f t="shared" si="1"/>
        <v>72.27500000000002</v>
      </c>
      <c r="Y54" s="21">
        <f t="shared" si="5"/>
        <v>72.875000000000014</v>
      </c>
      <c r="Z54" s="21">
        <f t="shared" si="6"/>
        <v>96.398799599866663</v>
      </c>
      <c r="AA54" s="9" t="s">
        <v>408</v>
      </c>
    </row>
    <row r="55" spans="1:27" x14ac:dyDescent="0.3">
      <c r="A55" s="58">
        <v>6</v>
      </c>
      <c r="B55" s="9" t="s">
        <v>462</v>
      </c>
      <c r="C55" s="9" t="s">
        <v>63</v>
      </c>
      <c r="D55" s="9" t="s">
        <v>489</v>
      </c>
      <c r="E55" s="56">
        <v>7.5</v>
      </c>
      <c r="F55" s="56">
        <v>7.6</v>
      </c>
      <c r="G55" s="56">
        <v>7.4</v>
      </c>
      <c r="H55" s="56">
        <v>8.1</v>
      </c>
      <c r="I55" s="56">
        <v>9.4</v>
      </c>
      <c r="J55" s="56">
        <v>9.4</v>
      </c>
      <c r="K55" s="56">
        <v>9.4</v>
      </c>
      <c r="L55" s="56">
        <v>9.9</v>
      </c>
      <c r="N55" s="56">
        <v>6</v>
      </c>
      <c r="O55" s="56">
        <v>7.5</v>
      </c>
      <c r="P55" s="56">
        <v>7.9</v>
      </c>
      <c r="Q55" s="56">
        <v>7.6</v>
      </c>
      <c r="R55" s="56">
        <v>9.5</v>
      </c>
      <c r="S55" s="56">
        <v>9.5</v>
      </c>
      <c r="T55" s="56">
        <v>9.5</v>
      </c>
      <c r="U55" s="56">
        <v>9.5</v>
      </c>
      <c r="V55" s="56">
        <v>0.6</v>
      </c>
      <c r="X55" s="21">
        <f t="shared" si="1"/>
        <v>72.100000000000023</v>
      </c>
      <c r="Y55" s="21">
        <f t="shared" si="5"/>
        <v>72.700000000000017</v>
      </c>
      <c r="Z55" s="21">
        <f t="shared" si="6"/>
        <v>96.165388462820971</v>
      </c>
      <c r="AA55" s="9" t="s">
        <v>408</v>
      </c>
    </row>
    <row r="56" spans="1:27" x14ac:dyDescent="0.3">
      <c r="A56" s="58">
        <v>7</v>
      </c>
      <c r="B56" s="9" t="s">
        <v>463</v>
      </c>
      <c r="C56" s="9" t="s">
        <v>55</v>
      </c>
      <c r="D56" s="9" t="s">
        <v>489</v>
      </c>
      <c r="E56" s="56">
        <v>6.8</v>
      </c>
      <c r="F56" s="56">
        <v>7.5</v>
      </c>
      <c r="G56" s="56">
        <v>7.4</v>
      </c>
      <c r="H56" s="56">
        <v>7.4</v>
      </c>
      <c r="I56" s="56">
        <v>9.3000000000000007</v>
      </c>
      <c r="J56" s="56">
        <v>9.3000000000000007</v>
      </c>
      <c r="K56" s="56">
        <v>9.3000000000000007</v>
      </c>
      <c r="L56" s="56">
        <v>9.8000000000000007</v>
      </c>
      <c r="N56" s="56">
        <v>7.1</v>
      </c>
      <c r="O56" s="56">
        <v>7.5</v>
      </c>
      <c r="P56" s="56">
        <v>7.1</v>
      </c>
      <c r="Q56" s="56">
        <v>7.6</v>
      </c>
      <c r="R56" s="56">
        <v>9.6999999999999993</v>
      </c>
      <c r="S56" s="56">
        <v>9.6999999999999993</v>
      </c>
      <c r="T56" s="56">
        <v>9.6999999999999993</v>
      </c>
      <c r="U56" s="56">
        <v>9.6999999999999993</v>
      </c>
      <c r="V56" s="56">
        <v>0.6</v>
      </c>
      <c r="X56" s="21">
        <f t="shared" si="1"/>
        <v>72.099999999999994</v>
      </c>
      <c r="Y56" s="21">
        <f t="shared" si="5"/>
        <v>72.699999999999989</v>
      </c>
      <c r="Z56" s="21">
        <f t="shared" si="6"/>
        <v>96.165388462820943</v>
      </c>
      <c r="AA56" s="9" t="s">
        <v>408</v>
      </c>
    </row>
    <row r="57" spans="1:27" x14ac:dyDescent="0.3">
      <c r="A57" s="58">
        <v>8</v>
      </c>
      <c r="B57" s="9" t="s">
        <v>464</v>
      </c>
      <c r="C57" s="9" t="s">
        <v>32</v>
      </c>
      <c r="D57" s="9" t="s">
        <v>489</v>
      </c>
      <c r="E57" s="56">
        <v>7.4</v>
      </c>
      <c r="F57" s="56">
        <v>7.6</v>
      </c>
      <c r="G57" s="56">
        <v>7.5</v>
      </c>
      <c r="H57" s="56">
        <v>7.1</v>
      </c>
      <c r="I57" s="56">
        <v>9.1</v>
      </c>
      <c r="J57" s="56">
        <v>9.1</v>
      </c>
      <c r="K57" s="56">
        <v>9.1</v>
      </c>
      <c r="L57" s="56">
        <v>9.5500000000000007</v>
      </c>
      <c r="N57" s="56">
        <v>7.3</v>
      </c>
      <c r="O57" s="56">
        <v>7.4</v>
      </c>
      <c r="P57" s="56">
        <v>6.8</v>
      </c>
      <c r="Q57" s="56">
        <v>7.2</v>
      </c>
      <c r="R57" s="56">
        <v>9.6</v>
      </c>
      <c r="S57" s="56">
        <v>9.6</v>
      </c>
      <c r="T57" s="56">
        <v>9.6</v>
      </c>
      <c r="U57" s="56">
        <v>9.5500000000000007</v>
      </c>
      <c r="V57" s="56">
        <v>1.2</v>
      </c>
      <c r="X57" s="21">
        <f t="shared" si="1"/>
        <v>71.074999999999974</v>
      </c>
      <c r="Y57" s="21">
        <f t="shared" si="5"/>
        <v>72.274999999999977</v>
      </c>
      <c r="Z57" s="21">
        <f t="shared" si="6"/>
        <v>94.798266088696209</v>
      </c>
      <c r="AA57" s="9" t="s">
        <v>408</v>
      </c>
    </row>
    <row r="58" spans="1:27" x14ac:dyDescent="0.3">
      <c r="A58" s="58">
        <v>9</v>
      </c>
      <c r="B58" s="9" t="s">
        <v>465</v>
      </c>
      <c r="C58" s="9" t="s">
        <v>55</v>
      </c>
      <c r="D58" s="9" t="s">
        <v>489</v>
      </c>
      <c r="E58" s="56">
        <v>7.4</v>
      </c>
      <c r="F58" s="56">
        <v>7.3</v>
      </c>
      <c r="G58" s="56">
        <v>7.4</v>
      </c>
      <c r="H58" s="56">
        <v>7</v>
      </c>
      <c r="I58" s="56">
        <v>9.4</v>
      </c>
      <c r="J58" s="56">
        <v>9.4</v>
      </c>
      <c r="K58" s="56">
        <v>9.4</v>
      </c>
      <c r="L58" s="56">
        <v>9.85</v>
      </c>
      <c r="N58" s="56">
        <v>6.4</v>
      </c>
      <c r="O58" s="56">
        <v>6.2</v>
      </c>
      <c r="P58" s="56">
        <v>7.6</v>
      </c>
      <c r="Q58" s="56">
        <v>5.9</v>
      </c>
      <c r="R58" s="56">
        <v>9.5</v>
      </c>
      <c r="S58" s="56">
        <v>9.5</v>
      </c>
      <c r="T58" s="56">
        <v>9.5</v>
      </c>
      <c r="U58" s="56">
        <v>9.9</v>
      </c>
      <c r="V58" s="56">
        <v>0.6</v>
      </c>
      <c r="X58" s="21">
        <f t="shared" si="1"/>
        <v>71.350000000000023</v>
      </c>
      <c r="Y58" s="21">
        <f t="shared" si="5"/>
        <v>71.950000000000017</v>
      </c>
      <c r="Z58" s="21">
        <f t="shared" si="6"/>
        <v>95.165055018339487</v>
      </c>
      <c r="AA58" s="9" t="s">
        <v>408</v>
      </c>
    </row>
    <row r="59" spans="1:27" x14ac:dyDescent="0.3">
      <c r="A59" s="58">
        <v>10</v>
      </c>
      <c r="B59" s="9" t="s">
        <v>466</v>
      </c>
      <c r="C59" s="9" t="s">
        <v>39</v>
      </c>
      <c r="D59" s="9" t="s">
        <v>489</v>
      </c>
      <c r="E59" s="56">
        <v>7.1</v>
      </c>
      <c r="F59" s="56">
        <v>7.4</v>
      </c>
      <c r="G59" s="56">
        <v>7.7</v>
      </c>
      <c r="H59" s="56">
        <v>7.6</v>
      </c>
      <c r="I59" s="56">
        <v>9.1</v>
      </c>
      <c r="J59" s="56">
        <v>9.1</v>
      </c>
      <c r="K59" s="56">
        <v>9.1</v>
      </c>
      <c r="L59" s="56">
        <v>9.4499999999999993</v>
      </c>
      <c r="N59" s="56">
        <v>7.2</v>
      </c>
      <c r="O59" s="56">
        <v>7.3</v>
      </c>
      <c r="P59" s="56">
        <v>7.5</v>
      </c>
      <c r="Q59" s="56">
        <v>7</v>
      </c>
      <c r="R59" s="56">
        <v>9.6</v>
      </c>
      <c r="S59" s="56">
        <v>9.6</v>
      </c>
      <c r="T59" s="56">
        <v>9.6</v>
      </c>
      <c r="U59" s="56">
        <v>9.5</v>
      </c>
      <c r="V59" s="56">
        <v>0.6</v>
      </c>
      <c r="X59" s="21">
        <f t="shared" si="1"/>
        <v>71.05</v>
      </c>
      <c r="Y59" s="21">
        <f t="shared" si="5"/>
        <v>71.649999999999991</v>
      </c>
      <c r="Z59" s="21">
        <f t="shared" si="6"/>
        <v>94.764921640546845</v>
      </c>
      <c r="AA59" s="9" t="s">
        <v>408</v>
      </c>
    </row>
    <row r="60" spans="1:27" x14ac:dyDescent="0.3">
      <c r="A60" s="58">
        <v>11</v>
      </c>
      <c r="B60" s="9" t="s">
        <v>467</v>
      </c>
      <c r="C60" s="9" t="s">
        <v>39</v>
      </c>
      <c r="D60" s="9" t="s">
        <v>489</v>
      </c>
      <c r="E60" s="56">
        <v>6.9</v>
      </c>
      <c r="F60" s="56">
        <v>7</v>
      </c>
      <c r="G60" s="56">
        <v>7.3</v>
      </c>
      <c r="H60" s="56">
        <v>7</v>
      </c>
      <c r="I60" s="56">
        <v>9.3000000000000007</v>
      </c>
      <c r="J60" s="56">
        <v>9.3000000000000007</v>
      </c>
      <c r="K60" s="56">
        <v>9.3000000000000007</v>
      </c>
      <c r="L60" s="56">
        <v>9.9</v>
      </c>
      <c r="N60" s="56">
        <v>5.9</v>
      </c>
      <c r="O60" s="56">
        <v>7.2</v>
      </c>
      <c r="P60" s="56">
        <v>6.2</v>
      </c>
      <c r="Q60" s="56">
        <v>7.1</v>
      </c>
      <c r="R60" s="56">
        <v>9.1999999999999993</v>
      </c>
      <c r="S60" s="56">
        <v>9.1999999999999993</v>
      </c>
      <c r="T60" s="56">
        <v>9.1999999999999993</v>
      </c>
      <c r="U60" s="56">
        <v>9.5500000000000007</v>
      </c>
      <c r="V60" s="56">
        <v>1.2</v>
      </c>
      <c r="X60" s="21">
        <f t="shared" si="1"/>
        <v>70.100000000000009</v>
      </c>
      <c r="Y60" s="21">
        <f t="shared" si="5"/>
        <v>71.300000000000011</v>
      </c>
      <c r="Z60" s="21">
        <f t="shared" si="6"/>
        <v>93.497832610870319</v>
      </c>
      <c r="AA60" s="9" t="s">
        <v>408</v>
      </c>
    </row>
    <row r="61" spans="1:27" x14ac:dyDescent="0.3">
      <c r="A61" s="58">
        <v>12</v>
      </c>
      <c r="B61" s="9" t="s">
        <v>468</v>
      </c>
      <c r="C61" s="9" t="s">
        <v>63</v>
      </c>
      <c r="D61" s="9" t="s">
        <v>489</v>
      </c>
      <c r="E61" s="56">
        <v>6</v>
      </c>
      <c r="F61" s="56">
        <v>7</v>
      </c>
      <c r="G61" s="56">
        <v>6.4</v>
      </c>
      <c r="H61" s="56">
        <v>7</v>
      </c>
      <c r="I61" s="56">
        <v>9.5</v>
      </c>
      <c r="J61" s="56">
        <v>9.5</v>
      </c>
      <c r="K61" s="56">
        <v>9.5</v>
      </c>
      <c r="L61" s="56">
        <v>9.8000000000000007</v>
      </c>
      <c r="N61" s="56">
        <v>7.4</v>
      </c>
      <c r="O61" s="56">
        <v>6.9</v>
      </c>
      <c r="P61" s="56">
        <v>7</v>
      </c>
      <c r="Q61" s="56">
        <v>6.9</v>
      </c>
      <c r="R61" s="56">
        <v>9.1</v>
      </c>
      <c r="S61" s="56">
        <v>9.1</v>
      </c>
      <c r="T61" s="56">
        <v>9.1</v>
      </c>
      <c r="U61" s="56">
        <v>9.8000000000000007</v>
      </c>
      <c r="V61" s="56">
        <v>0.6</v>
      </c>
      <c r="X61" s="21">
        <f t="shared" si="1"/>
        <v>70.45</v>
      </c>
      <c r="Y61" s="21">
        <f t="shared" si="5"/>
        <v>71.05</v>
      </c>
      <c r="Z61" s="21">
        <f t="shared" si="6"/>
        <v>93.964654884961661</v>
      </c>
      <c r="AA61" s="9" t="s">
        <v>408</v>
      </c>
    </row>
    <row r="62" spans="1:27" x14ac:dyDescent="0.3">
      <c r="A62" s="58">
        <v>13</v>
      </c>
      <c r="B62" s="9" t="s">
        <v>469</v>
      </c>
      <c r="C62" s="9" t="s">
        <v>41</v>
      </c>
      <c r="D62" s="9" t="s">
        <v>489</v>
      </c>
      <c r="E62" s="56">
        <v>7.4</v>
      </c>
      <c r="F62" s="56">
        <v>7.3</v>
      </c>
      <c r="G62" s="56">
        <v>7</v>
      </c>
      <c r="H62" s="56">
        <v>7.7</v>
      </c>
      <c r="I62" s="56">
        <v>8.8000000000000007</v>
      </c>
      <c r="J62" s="56">
        <v>8.8000000000000007</v>
      </c>
      <c r="K62" s="56">
        <v>8.8000000000000007</v>
      </c>
      <c r="L62" s="56">
        <v>9.75</v>
      </c>
      <c r="N62" s="56">
        <v>7.3</v>
      </c>
      <c r="O62" s="56">
        <v>7.2</v>
      </c>
      <c r="P62" s="56">
        <v>7.7</v>
      </c>
      <c r="Q62" s="56">
        <v>7.5</v>
      </c>
      <c r="R62" s="56">
        <v>9.1</v>
      </c>
      <c r="S62" s="56">
        <v>9.1</v>
      </c>
      <c r="T62" s="56">
        <v>9.1</v>
      </c>
      <c r="U62" s="56">
        <v>9.75</v>
      </c>
      <c r="V62" s="56">
        <v>0.6</v>
      </c>
      <c r="X62" s="21">
        <f t="shared" si="1"/>
        <v>70.075000000000003</v>
      </c>
      <c r="Y62" s="21">
        <f t="shared" si="5"/>
        <v>70.674999999999997</v>
      </c>
      <c r="Z62" s="21">
        <f t="shared" si="6"/>
        <v>93.464488162720912</v>
      </c>
      <c r="AA62" s="9" t="s">
        <v>408</v>
      </c>
    </row>
    <row r="63" spans="1:27" x14ac:dyDescent="0.3">
      <c r="A63" s="58">
        <v>14</v>
      </c>
      <c r="B63" s="9" t="s">
        <v>470</v>
      </c>
      <c r="C63" s="9" t="s">
        <v>142</v>
      </c>
      <c r="D63" s="9" t="s">
        <v>489</v>
      </c>
      <c r="E63" s="56">
        <v>7.5</v>
      </c>
      <c r="F63" s="56">
        <v>6.8</v>
      </c>
      <c r="G63" s="56">
        <v>6.6</v>
      </c>
      <c r="H63" s="56">
        <v>6.6</v>
      </c>
      <c r="I63" s="56">
        <v>9</v>
      </c>
      <c r="J63" s="56">
        <v>9</v>
      </c>
      <c r="K63" s="56">
        <v>9</v>
      </c>
      <c r="L63" s="56">
        <v>9.9</v>
      </c>
      <c r="N63" s="56">
        <v>7</v>
      </c>
      <c r="O63" s="56">
        <v>6.9</v>
      </c>
      <c r="P63" s="56">
        <v>7.2</v>
      </c>
      <c r="Q63" s="56">
        <v>6.6</v>
      </c>
      <c r="R63" s="56">
        <v>9.3000000000000007</v>
      </c>
      <c r="S63" s="56">
        <v>9.3000000000000007</v>
      </c>
      <c r="T63" s="56">
        <v>9.3000000000000007</v>
      </c>
      <c r="U63" s="56">
        <v>9.6999999999999993</v>
      </c>
      <c r="V63" s="56">
        <v>0.6</v>
      </c>
      <c r="X63" s="21">
        <f t="shared" si="1"/>
        <v>70</v>
      </c>
      <c r="Y63" s="21">
        <f t="shared" si="5"/>
        <v>70.599999999999994</v>
      </c>
      <c r="Z63" s="21">
        <f t="shared" si="6"/>
        <v>93.364454818272762</v>
      </c>
      <c r="AA63" s="9" t="s">
        <v>408</v>
      </c>
    </row>
    <row r="64" spans="1:27" x14ac:dyDescent="0.3">
      <c r="A64" s="58">
        <v>15</v>
      </c>
      <c r="B64" s="9" t="s">
        <v>471</v>
      </c>
      <c r="C64" s="9" t="s">
        <v>103</v>
      </c>
      <c r="D64" s="9" t="s">
        <v>489</v>
      </c>
      <c r="E64" s="56">
        <v>6.9</v>
      </c>
      <c r="F64" s="56">
        <v>7.1</v>
      </c>
      <c r="G64" s="56">
        <v>7.3</v>
      </c>
      <c r="H64" s="56">
        <v>6.4</v>
      </c>
      <c r="I64" s="56">
        <v>8.6999999999999993</v>
      </c>
      <c r="J64" s="56">
        <v>8.6999999999999993</v>
      </c>
      <c r="K64" s="56">
        <v>8.6999999999999993</v>
      </c>
      <c r="L64" s="56">
        <v>9.4</v>
      </c>
      <c r="N64" s="56">
        <v>7</v>
      </c>
      <c r="O64" s="56">
        <v>7.2</v>
      </c>
      <c r="P64" s="56">
        <v>7.4</v>
      </c>
      <c r="Q64" s="56">
        <v>7.2</v>
      </c>
      <c r="R64" s="56">
        <v>9.3000000000000007</v>
      </c>
      <c r="S64" s="56">
        <v>9.3000000000000007</v>
      </c>
      <c r="T64" s="56">
        <v>9.3000000000000007</v>
      </c>
      <c r="U64" s="56">
        <v>9.6999999999999993</v>
      </c>
      <c r="V64" s="56">
        <v>0.6</v>
      </c>
      <c r="X64" s="21">
        <f t="shared" si="1"/>
        <v>69.225000000000009</v>
      </c>
      <c r="Y64" s="21">
        <f t="shared" si="5"/>
        <v>69.825000000000003</v>
      </c>
      <c r="Z64" s="21">
        <f t="shared" si="6"/>
        <v>92.330776925641899</v>
      </c>
      <c r="AA64" s="9" t="s">
        <v>408</v>
      </c>
    </row>
    <row r="65" spans="1:27" x14ac:dyDescent="0.3">
      <c r="A65" s="58">
        <v>16</v>
      </c>
      <c r="B65" s="9" t="s">
        <v>472</v>
      </c>
      <c r="C65" s="9" t="s">
        <v>69</v>
      </c>
      <c r="D65" s="9" t="s">
        <v>489</v>
      </c>
      <c r="E65" s="56">
        <v>7.1</v>
      </c>
      <c r="F65" s="56">
        <v>6.7</v>
      </c>
      <c r="G65" s="56">
        <v>7</v>
      </c>
      <c r="H65" s="56">
        <v>6.8</v>
      </c>
      <c r="I65" s="56">
        <v>9.1</v>
      </c>
      <c r="J65" s="56">
        <v>9.1</v>
      </c>
      <c r="K65" s="56">
        <v>9.1</v>
      </c>
      <c r="L65" s="56">
        <v>9.75</v>
      </c>
      <c r="N65" s="56">
        <v>7</v>
      </c>
      <c r="O65" s="56">
        <v>6.9</v>
      </c>
      <c r="P65" s="56">
        <v>7.1</v>
      </c>
      <c r="Q65" s="56">
        <v>6.8</v>
      </c>
      <c r="R65" s="56">
        <v>8.8000000000000007</v>
      </c>
      <c r="S65" s="56">
        <v>8.8000000000000007</v>
      </c>
      <c r="T65" s="56">
        <v>8.8000000000000007</v>
      </c>
      <c r="U65" s="56">
        <v>9.8000000000000007</v>
      </c>
      <c r="V65" s="56">
        <v>0.6</v>
      </c>
      <c r="X65" s="21">
        <f t="shared" si="1"/>
        <v>69.2</v>
      </c>
      <c r="Y65" s="21">
        <f t="shared" si="5"/>
        <v>69.8</v>
      </c>
      <c r="Z65" s="21">
        <f t="shared" si="6"/>
        <v>92.297432477492521</v>
      </c>
      <c r="AA65" s="9" t="s">
        <v>408</v>
      </c>
    </row>
    <row r="66" spans="1:27" x14ac:dyDescent="0.3">
      <c r="A66" s="58">
        <v>17</v>
      </c>
      <c r="B66" s="9" t="s">
        <v>473</v>
      </c>
      <c r="C66" s="9" t="s">
        <v>32</v>
      </c>
      <c r="D66" s="9" t="s">
        <v>489</v>
      </c>
      <c r="E66" s="56">
        <v>5.9</v>
      </c>
      <c r="F66" s="56">
        <v>6.9</v>
      </c>
      <c r="G66" s="56">
        <v>6.8</v>
      </c>
      <c r="H66" s="56">
        <v>7.2</v>
      </c>
      <c r="I66" s="56">
        <v>8.5</v>
      </c>
      <c r="J66" s="56">
        <v>8.5</v>
      </c>
      <c r="K66" s="56">
        <v>8.5</v>
      </c>
      <c r="L66" s="56">
        <v>9.85</v>
      </c>
      <c r="N66" s="56">
        <v>7</v>
      </c>
      <c r="O66" s="56">
        <v>7.1</v>
      </c>
      <c r="P66" s="56">
        <v>7.8</v>
      </c>
      <c r="Q66" s="56">
        <v>7.2</v>
      </c>
      <c r="R66" s="56">
        <v>9.1999999999999993</v>
      </c>
      <c r="S66" s="56">
        <v>9.1999999999999993</v>
      </c>
      <c r="T66" s="56">
        <v>9.1999999999999993</v>
      </c>
      <c r="U66" s="56">
        <v>9.9499999999999993</v>
      </c>
      <c r="V66" s="56">
        <v>0.6</v>
      </c>
      <c r="X66" s="21">
        <f t="shared" si="1"/>
        <v>69.174999999999997</v>
      </c>
      <c r="Y66" s="21">
        <f t="shared" si="5"/>
        <v>69.774999999999991</v>
      </c>
      <c r="Z66" s="21">
        <v>0</v>
      </c>
      <c r="AA66" s="9" t="s">
        <v>410</v>
      </c>
    </row>
    <row r="67" spans="1:27" x14ac:dyDescent="0.3">
      <c r="A67" s="58">
        <v>18</v>
      </c>
      <c r="B67" s="9" t="s">
        <v>474</v>
      </c>
      <c r="C67" s="9" t="s">
        <v>71</v>
      </c>
      <c r="D67" s="9" t="s">
        <v>489</v>
      </c>
      <c r="E67" s="56">
        <v>6</v>
      </c>
      <c r="F67" s="56">
        <v>6.9</v>
      </c>
      <c r="G67" s="56">
        <v>6.9</v>
      </c>
      <c r="H67" s="56">
        <v>6.7</v>
      </c>
      <c r="I67" s="56">
        <v>8.6999999999999993</v>
      </c>
      <c r="J67" s="56">
        <v>8.6999999999999993</v>
      </c>
      <c r="K67" s="56">
        <v>8.6999999999999993</v>
      </c>
      <c r="L67" s="56">
        <v>9.65</v>
      </c>
      <c r="N67" s="56">
        <v>6.9</v>
      </c>
      <c r="O67" s="56">
        <v>7</v>
      </c>
      <c r="P67" s="56">
        <v>6.6</v>
      </c>
      <c r="Q67" s="56">
        <v>7</v>
      </c>
      <c r="R67" s="56">
        <v>9.3000000000000007</v>
      </c>
      <c r="S67" s="56">
        <v>9.3000000000000007</v>
      </c>
      <c r="T67" s="56">
        <v>9.3000000000000007</v>
      </c>
      <c r="U67" s="56">
        <v>9.9499999999999993</v>
      </c>
      <c r="V67" s="56">
        <v>0.6</v>
      </c>
      <c r="X67" s="21">
        <f t="shared" ref="X67:X78" si="7">Y67-V67</f>
        <v>69.100000000000009</v>
      </c>
      <c r="Y67" s="21">
        <f t="shared" si="5"/>
        <v>69.7</v>
      </c>
      <c r="Z67" s="21">
        <f t="shared" si="6"/>
        <v>92.164054684894978</v>
      </c>
      <c r="AA67" s="9" t="s">
        <v>408</v>
      </c>
    </row>
    <row r="68" spans="1:27" x14ac:dyDescent="0.3">
      <c r="A68" s="58">
        <v>19</v>
      </c>
      <c r="B68" s="9" t="s">
        <v>475</v>
      </c>
      <c r="C68" s="9" t="s">
        <v>39</v>
      </c>
      <c r="D68" s="9" t="s">
        <v>489</v>
      </c>
      <c r="E68" s="56">
        <v>6.8</v>
      </c>
      <c r="F68" s="56">
        <v>7.5</v>
      </c>
      <c r="G68" s="56">
        <v>7.1</v>
      </c>
      <c r="H68" s="56">
        <v>7.6</v>
      </c>
      <c r="I68" s="56">
        <v>8.8000000000000007</v>
      </c>
      <c r="J68" s="56">
        <v>8.8000000000000007</v>
      </c>
      <c r="K68" s="56">
        <v>8.8000000000000007</v>
      </c>
      <c r="L68" s="56">
        <v>9.4499999999999993</v>
      </c>
      <c r="N68" s="56">
        <v>7.1</v>
      </c>
      <c r="O68" s="56">
        <v>7.2</v>
      </c>
      <c r="P68" s="56">
        <v>7.3</v>
      </c>
      <c r="Q68" s="56">
        <v>6.7</v>
      </c>
      <c r="R68" s="56">
        <v>8.1999999999999993</v>
      </c>
      <c r="S68" s="56">
        <v>8.1999999999999993</v>
      </c>
      <c r="T68" s="56">
        <v>8.1999999999999993</v>
      </c>
      <c r="U68" s="56">
        <v>9.8000000000000007</v>
      </c>
      <c r="V68" s="56">
        <v>0.6</v>
      </c>
      <c r="X68" s="21">
        <f t="shared" si="7"/>
        <v>67.575000000000003</v>
      </c>
      <c r="Y68" s="21">
        <f t="shared" si="5"/>
        <v>68.174999999999997</v>
      </c>
      <c r="Z68" s="21">
        <v>0</v>
      </c>
      <c r="AA68" s="9" t="s">
        <v>410</v>
      </c>
    </row>
    <row r="69" spans="1:27" x14ac:dyDescent="0.3">
      <c r="A69" s="58">
        <v>20</v>
      </c>
      <c r="B69" s="9" t="s">
        <v>476</v>
      </c>
      <c r="C69" s="9" t="s">
        <v>29</v>
      </c>
      <c r="D69" s="9" t="s">
        <v>489</v>
      </c>
      <c r="E69" s="56">
        <v>7.3</v>
      </c>
      <c r="F69" s="56">
        <v>7.2</v>
      </c>
      <c r="G69" s="56">
        <v>6.6</v>
      </c>
      <c r="H69" s="56">
        <v>6.9</v>
      </c>
      <c r="I69" s="56">
        <v>8.9</v>
      </c>
      <c r="J69" s="56">
        <v>8.9</v>
      </c>
      <c r="K69" s="56">
        <v>8.9</v>
      </c>
      <c r="L69" s="56">
        <v>9.65</v>
      </c>
      <c r="N69" s="56">
        <v>7.2</v>
      </c>
      <c r="O69" s="56">
        <v>5.9</v>
      </c>
      <c r="P69" s="56">
        <v>6.1</v>
      </c>
      <c r="Q69" s="56">
        <v>5.8</v>
      </c>
      <c r="R69" s="56">
        <v>6.8</v>
      </c>
      <c r="S69" s="56">
        <v>6.8</v>
      </c>
      <c r="T69" s="56">
        <v>6.8</v>
      </c>
      <c r="U69" s="56">
        <v>7.35</v>
      </c>
      <c r="V69" s="56">
        <v>0.6</v>
      </c>
      <c r="X69" s="21">
        <f t="shared" si="7"/>
        <v>61.650000000000006</v>
      </c>
      <c r="Y69" s="21">
        <f t="shared" si="5"/>
        <v>62.250000000000007</v>
      </c>
      <c r="Z69" s="21">
        <f t="shared" si="6"/>
        <v>82.22740913637881</v>
      </c>
      <c r="AA69" s="9" t="s">
        <v>408</v>
      </c>
    </row>
    <row r="70" spans="1:27" x14ac:dyDescent="0.3">
      <c r="A70" s="58">
        <v>21</v>
      </c>
      <c r="B70" s="9" t="s">
        <v>477</v>
      </c>
      <c r="C70" s="9" t="s">
        <v>29</v>
      </c>
      <c r="D70" s="9" t="s">
        <v>489</v>
      </c>
      <c r="E70" s="56">
        <v>5.5</v>
      </c>
      <c r="F70" s="56">
        <v>5.3</v>
      </c>
      <c r="G70" s="56">
        <v>5.0999999999999996</v>
      </c>
      <c r="H70" s="56">
        <v>5.2</v>
      </c>
      <c r="I70" s="56">
        <v>6</v>
      </c>
      <c r="J70" s="56">
        <v>6</v>
      </c>
      <c r="K70" s="56">
        <v>6</v>
      </c>
      <c r="L70" s="56">
        <v>6.55</v>
      </c>
      <c r="N70" s="56">
        <v>7.4</v>
      </c>
      <c r="O70" s="56">
        <v>7.6</v>
      </c>
      <c r="P70" s="56">
        <v>6.6</v>
      </c>
      <c r="Q70" s="56">
        <v>7.5</v>
      </c>
      <c r="R70" s="56">
        <v>9</v>
      </c>
      <c r="S70" s="56">
        <v>9</v>
      </c>
      <c r="T70" s="56">
        <v>9</v>
      </c>
      <c r="U70" s="56">
        <v>9.65</v>
      </c>
      <c r="V70" s="56">
        <v>1.2</v>
      </c>
      <c r="X70" s="21">
        <f t="shared" si="7"/>
        <v>58.75</v>
      </c>
      <c r="Y70" s="21">
        <f t="shared" si="5"/>
        <v>59.95</v>
      </c>
      <c r="Z70" s="21">
        <f t="shared" si="6"/>
        <v>78.359453151050346</v>
      </c>
      <c r="AA70" s="9" t="s">
        <v>408</v>
      </c>
    </row>
    <row r="71" spans="1:27" x14ac:dyDescent="0.3">
      <c r="A71" s="58">
        <v>22</v>
      </c>
      <c r="B71" s="9" t="s">
        <v>478</v>
      </c>
      <c r="C71" s="9" t="s">
        <v>32</v>
      </c>
      <c r="D71" s="9" t="s">
        <v>489</v>
      </c>
      <c r="E71" s="56">
        <v>7.5</v>
      </c>
      <c r="F71" s="56">
        <v>7.3</v>
      </c>
      <c r="G71" s="56">
        <v>7.5</v>
      </c>
      <c r="H71" s="56">
        <v>6.9</v>
      </c>
      <c r="I71" s="56">
        <v>9.6</v>
      </c>
      <c r="J71" s="56">
        <v>9.6</v>
      </c>
      <c r="K71" s="56">
        <v>9.6</v>
      </c>
      <c r="L71" s="56">
        <v>9.8000000000000007</v>
      </c>
      <c r="N71" s="56">
        <v>3.5</v>
      </c>
      <c r="O71" s="56">
        <v>3.8</v>
      </c>
      <c r="P71" s="56">
        <v>3.9</v>
      </c>
      <c r="Q71" s="56">
        <v>3.7</v>
      </c>
      <c r="R71" s="56">
        <v>4.5999999999999996</v>
      </c>
      <c r="S71" s="56">
        <v>4.5999999999999996</v>
      </c>
      <c r="T71" s="56">
        <v>4.5999999999999996</v>
      </c>
      <c r="U71" s="56">
        <v>4.8</v>
      </c>
      <c r="V71" s="56">
        <v>0.4</v>
      </c>
      <c r="X71" s="21">
        <f t="shared" si="7"/>
        <v>54.024999999999999</v>
      </c>
      <c r="Y71" s="21">
        <f t="shared" si="5"/>
        <v>54.424999999999997</v>
      </c>
      <c r="Z71" s="21">
        <v>0</v>
      </c>
      <c r="AA71" s="9" t="s">
        <v>410</v>
      </c>
    </row>
    <row r="72" spans="1:27" x14ac:dyDescent="0.3">
      <c r="A72" s="58">
        <v>23</v>
      </c>
      <c r="B72" s="9" t="s">
        <v>479</v>
      </c>
      <c r="C72" s="9" t="s">
        <v>43</v>
      </c>
      <c r="D72" s="9" t="s">
        <v>489</v>
      </c>
      <c r="E72" s="56">
        <v>6.2</v>
      </c>
      <c r="F72" s="56">
        <v>6.5</v>
      </c>
      <c r="G72" s="56">
        <v>6.8</v>
      </c>
      <c r="H72" s="56">
        <v>6.7</v>
      </c>
      <c r="I72" s="56">
        <v>8.5</v>
      </c>
      <c r="J72" s="56">
        <v>8.5</v>
      </c>
      <c r="K72" s="56">
        <v>8.5</v>
      </c>
      <c r="L72" s="56">
        <v>9.65</v>
      </c>
      <c r="N72" s="56">
        <v>0.3</v>
      </c>
      <c r="O72" s="56">
        <v>2.8</v>
      </c>
      <c r="P72" s="56">
        <v>3</v>
      </c>
      <c r="Q72" s="56">
        <v>3</v>
      </c>
      <c r="R72" s="56">
        <v>3.7</v>
      </c>
      <c r="S72" s="56">
        <v>3.7</v>
      </c>
      <c r="T72" s="56">
        <v>3.7</v>
      </c>
      <c r="U72" s="56">
        <v>3.9</v>
      </c>
      <c r="V72" s="56">
        <v>0.1</v>
      </c>
      <c r="X72" s="21">
        <f t="shared" si="7"/>
        <v>46.775000000000006</v>
      </c>
      <c r="Y72" s="21">
        <f t="shared" si="5"/>
        <v>46.875000000000007</v>
      </c>
      <c r="Z72" s="21">
        <f t="shared" si="6"/>
        <v>62.387462487495846</v>
      </c>
      <c r="AA72" s="9" t="s">
        <v>408</v>
      </c>
    </row>
    <row r="73" spans="1:27" x14ac:dyDescent="0.3">
      <c r="A73" s="58">
        <v>24</v>
      </c>
      <c r="B73" s="9" t="s">
        <v>480</v>
      </c>
      <c r="C73" s="9" t="s">
        <v>32</v>
      </c>
      <c r="D73" s="9" t="s">
        <v>489</v>
      </c>
      <c r="E73" s="56">
        <v>2.4</v>
      </c>
      <c r="F73" s="56">
        <v>2.5</v>
      </c>
      <c r="G73" s="56">
        <v>2.6</v>
      </c>
      <c r="H73" s="56">
        <v>2.4</v>
      </c>
      <c r="I73" s="56">
        <v>3.1</v>
      </c>
      <c r="J73" s="56">
        <v>3.1</v>
      </c>
      <c r="K73" s="56">
        <v>3.1</v>
      </c>
      <c r="L73" s="56">
        <v>3.75</v>
      </c>
      <c r="N73" s="56">
        <v>7.2</v>
      </c>
      <c r="O73" s="56">
        <v>7.1</v>
      </c>
      <c r="P73" s="56">
        <v>6.6</v>
      </c>
      <c r="Q73" s="56">
        <v>6.2</v>
      </c>
      <c r="R73" s="56">
        <v>8.6</v>
      </c>
      <c r="S73" s="56">
        <v>8.6</v>
      </c>
      <c r="T73" s="56">
        <v>8.6</v>
      </c>
      <c r="U73" s="56">
        <v>9.75</v>
      </c>
      <c r="V73" s="56">
        <v>0.6</v>
      </c>
      <c r="X73" s="21">
        <f t="shared" si="7"/>
        <v>46.149999999999991</v>
      </c>
      <c r="Y73" s="21">
        <f t="shared" si="5"/>
        <v>46.749999999999993</v>
      </c>
      <c r="Z73" s="21">
        <v>0</v>
      </c>
      <c r="AA73" s="9" t="s">
        <v>410</v>
      </c>
    </row>
    <row r="74" spans="1:27" x14ac:dyDescent="0.3">
      <c r="A74" s="58">
        <v>25</v>
      </c>
      <c r="B74" s="9" t="s">
        <v>481</v>
      </c>
      <c r="C74" s="9" t="s">
        <v>55</v>
      </c>
      <c r="D74" s="9" t="s">
        <v>489</v>
      </c>
      <c r="E74" s="56">
        <v>6.1</v>
      </c>
      <c r="F74" s="56">
        <v>7.2</v>
      </c>
      <c r="G74" s="56">
        <v>6.6</v>
      </c>
      <c r="H74" s="56">
        <v>7.4</v>
      </c>
      <c r="I74" s="56">
        <v>8.8000000000000007</v>
      </c>
      <c r="J74" s="56">
        <v>8.8000000000000007</v>
      </c>
      <c r="K74" s="56">
        <v>8.8000000000000007</v>
      </c>
      <c r="L74" s="56">
        <v>9.9</v>
      </c>
      <c r="N74" s="56">
        <v>0</v>
      </c>
      <c r="O74" s="56">
        <v>0</v>
      </c>
      <c r="P74" s="56">
        <v>0</v>
      </c>
      <c r="Q74" s="56">
        <v>0</v>
      </c>
      <c r="U74" s="56">
        <v>0</v>
      </c>
      <c r="V74" s="56">
        <v>0</v>
      </c>
      <c r="X74" s="21">
        <f t="shared" si="7"/>
        <v>34.325000000000003</v>
      </c>
      <c r="Y74" s="21">
        <f t="shared" si="5"/>
        <v>34.325000000000003</v>
      </c>
      <c r="Z74" s="21">
        <f>X74/$X$50*100</f>
        <v>45.78192730910304</v>
      </c>
      <c r="AA74" s="9" t="s">
        <v>408</v>
      </c>
    </row>
    <row r="75" spans="1:27" x14ac:dyDescent="0.3">
      <c r="A75" s="58" t="s">
        <v>408</v>
      </c>
      <c r="B75" s="9" t="s">
        <v>482</v>
      </c>
      <c r="C75" s="9" t="s">
        <v>69</v>
      </c>
      <c r="D75" s="9" t="s">
        <v>489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21">
        <v>0</v>
      </c>
      <c r="N75" s="56">
        <v>7.6</v>
      </c>
      <c r="O75" s="56">
        <v>7.6</v>
      </c>
      <c r="P75" s="56">
        <v>7.7</v>
      </c>
      <c r="Q75" s="56">
        <v>7.8</v>
      </c>
      <c r="R75" s="56">
        <v>9.1</v>
      </c>
      <c r="S75" s="56">
        <v>9.1</v>
      </c>
      <c r="T75" s="56">
        <v>9.1</v>
      </c>
      <c r="U75" s="56">
        <v>0.96</v>
      </c>
      <c r="V75" s="56">
        <v>0.6</v>
      </c>
      <c r="X75" s="21">
        <f t="shared" si="7"/>
        <v>26.834999999999994</v>
      </c>
      <c r="Y75" s="21">
        <f t="shared" si="5"/>
        <v>27.434999999999995</v>
      </c>
      <c r="Z75" s="21">
        <f t="shared" si="6"/>
        <v>35.791930643547843</v>
      </c>
      <c r="AA75" s="9" t="s">
        <v>408</v>
      </c>
    </row>
    <row r="76" spans="1:27" x14ac:dyDescent="0.3">
      <c r="A76" s="58" t="s">
        <v>408</v>
      </c>
      <c r="B76" s="9" t="s">
        <v>483</v>
      </c>
      <c r="C76" s="9" t="s">
        <v>39</v>
      </c>
      <c r="D76" s="9" t="s">
        <v>489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X76" s="21">
        <f t="shared" si="7"/>
        <v>0</v>
      </c>
      <c r="Y76" s="21">
        <f t="shared" si="5"/>
        <v>0</v>
      </c>
      <c r="Z76" s="21">
        <f t="shared" si="6"/>
        <v>0</v>
      </c>
      <c r="AA76" s="9" t="s">
        <v>408</v>
      </c>
    </row>
    <row r="77" spans="1:27" x14ac:dyDescent="0.3">
      <c r="A77" s="58" t="s">
        <v>408</v>
      </c>
      <c r="B77" s="9" t="s">
        <v>484</v>
      </c>
      <c r="C77" s="9" t="s">
        <v>53</v>
      </c>
      <c r="D77" s="9" t="s">
        <v>489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X77" s="21">
        <f t="shared" si="7"/>
        <v>0</v>
      </c>
      <c r="Y77" s="21">
        <f t="shared" si="5"/>
        <v>0</v>
      </c>
      <c r="Z77" s="21">
        <f t="shared" si="6"/>
        <v>0</v>
      </c>
      <c r="AA77" s="9" t="s">
        <v>408</v>
      </c>
    </row>
    <row r="78" spans="1:27" x14ac:dyDescent="0.3">
      <c r="A78" s="58" t="s">
        <v>408</v>
      </c>
      <c r="B78" s="9" t="s">
        <v>485</v>
      </c>
      <c r="C78" s="9" t="s">
        <v>39</v>
      </c>
      <c r="D78" s="9" t="s">
        <v>489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X78" s="21">
        <f t="shared" si="7"/>
        <v>0</v>
      </c>
      <c r="Y78" s="21">
        <f t="shared" si="5"/>
        <v>0</v>
      </c>
      <c r="Z78" s="21">
        <f t="shared" si="6"/>
        <v>0</v>
      </c>
      <c r="AA78" s="9" t="s">
        <v>410</v>
      </c>
    </row>
    <row r="79" spans="1:27" x14ac:dyDescent="0.3">
      <c r="A79" s="58" t="s">
        <v>408</v>
      </c>
      <c r="B79" s="9" t="s">
        <v>486</v>
      </c>
      <c r="C79" s="9" t="s">
        <v>109</v>
      </c>
      <c r="D79" s="9" t="s">
        <v>489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X79" s="21">
        <f>Y79-V79</f>
        <v>0</v>
      </c>
      <c r="Y79" s="21">
        <f t="shared" si="5"/>
        <v>0</v>
      </c>
      <c r="Z79" s="21">
        <f t="shared" si="6"/>
        <v>0</v>
      </c>
      <c r="AA79" s="9" t="s">
        <v>408</v>
      </c>
    </row>
    <row r="80" spans="1:27" x14ac:dyDescent="0.3">
      <c r="X80" s="56"/>
    </row>
    <row r="81" spans="24:24" x14ac:dyDescent="0.3">
      <c r="X81" s="56"/>
    </row>
    <row r="82" spans="24:24" x14ac:dyDescent="0.3">
      <c r="X82" s="56"/>
    </row>
    <row r="83" spans="24:24" x14ac:dyDescent="0.3">
      <c r="X83" s="56"/>
    </row>
    <row r="84" spans="24:24" x14ac:dyDescent="0.3">
      <c r="X84" s="56"/>
    </row>
    <row r="85" spans="24:24" x14ac:dyDescent="0.3">
      <c r="X85" s="56"/>
    </row>
    <row r="86" spans="24:24" x14ac:dyDescent="0.3">
      <c r="X86" s="56"/>
    </row>
    <row r="87" spans="24:24" x14ac:dyDescent="0.3">
      <c r="X87" s="56"/>
    </row>
    <row r="88" spans="24:24" x14ac:dyDescent="0.3">
      <c r="X88" s="56"/>
    </row>
    <row r="89" spans="24:24" x14ac:dyDescent="0.3">
      <c r="X89" s="56"/>
    </row>
    <row r="90" spans="24:24" x14ac:dyDescent="0.3">
      <c r="X90" s="56"/>
    </row>
    <row r="91" spans="24:24" x14ac:dyDescent="0.3">
      <c r="X91" s="56"/>
    </row>
    <row r="92" spans="24:24" x14ac:dyDescent="0.3">
      <c r="X92" s="56"/>
    </row>
    <row r="93" spans="24:24" x14ac:dyDescent="0.3">
      <c r="X93" s="56"/>
    </row>
    <row r="94" spans="24:24" x14ac:dyDescent="0.3">
      <c r="X94" s="56"/>
    </row>
    <row r="95" spans="24:24" x14ac:dyDescent="0.3">
      <c r="X95" s="56"/>
    </row>
    <row r="96" spans="24:24" x14ac:dyDescent="0.3">
      <c r="X96" s="56"/>
    </row>
    <row r="97" spans="24:24" x14ac:dyDescent="0.3">
      <c r="X97" s="56"/>
    </row>
    <row r="98" spans="24:24" x14ac:dyDescent="0.3">
      <c r="X98" s="56"/>
    </row>
    <row r="99" spans="24:24" x14ac:dyDescent="0.3">
      <c r="X99" s="5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80"/>
  <sheetViews>
    <sheetView workbookViewId="0">
      <pane ySplit="1" topLeftCell="A2" activePane="bottomLeft" state="frozen"/>
      <selection pane="bottomLeft"/>
    </sheetView>
  </sheetViews>
  <sheetFormatPr defaultColWidth="8.77734375" defaultRowHeight="14.4" x14ac:dyDescent="0.3"/>
  <cols>
    <col min="1" max="1" width="20.44140625" style="3" bestFit="1" customWidth="1"/>
    <col min="2" max="2" width="19.77734375" style="3" bestFit="1" customWidth="1"/>
    <col min="3" max="3" width="15.6640625" style="3" bestFit="1" customWidth="1"/>
    <col min="4" max="4" width="7.44140625" style="3" bestFit="1" customWidth="1"/>
    <col min="5" max="5" width="5.6640625" style="3" bestFit="1" customWidth="1"/>
    <col min="6" max="6" width="9.6640625" style="3" bestFit="1" customWidth="1"/>
    <col min="7" max="7" width="8.77734375" style="3"/>
    <col min="8" max="8" width="19.77734375" style="3" bestFit="1" customWidth="1"/>
    <col min="9" max="9" width="10" style="3" bestFit="1" customWidth="1"/>
    <col min="10" max="16384" width="8.77734375" style="3"/>
  </cols>
  <sheetData>
    <row r="1" spans="1:22" x14ac:dyDescent="0.3">
      <c r="A1" s="1" t="s">
        <v>0</v>
      </c>
      <c r="B1" s="1" t="s">
        <v>1</v>
      </c>
      <c r="C1" s="1" t="s">
        <v>2</v>
      </c>
      <c r="D1" s="2" t="s">
        <v>24</v>
      </c>
      <c r="E1" s="1" t="s">
        <v>17</v>
      </c>
      <c r="F1" s="2" t="s">
        <v>496</v>
      </c>
      <c r="H1" s="1" t="s">
        <v>1</v>
      </c>
      <c r="I1" s="1" t="s">
        <v>27</v>
      </c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x14ac:dyDescent="0.3">
      <c r="A2" s="60" t="s">
        <v>28</v>
      </c>
      <c r="B2" s="60" t="s">
        <v>29</v>
      </c>
      <c r="C2" s="61" t="s">
        <v>394</v>
      </c>
      <c r="D2" s="62">
        <v>52.20000000000001</v>
      </c>
      <c r="E2" s="61" t="s">
        <v>408</v>
      </c>
      <c r="F2" s="64">
        <v>0</v>
      </c>
      <c r="H2" s="10" t="s">
        <v>39</v>
      </c>
      <c r="I2" s="68">
        <v>156.89999999999998</v>
      </c>
      <c r="L2" s="71"/>
      <c r="M2" s="71"/>
      <c r="N2" s="59"/>
      <c r="O2" s="59"/>
      <c r="P2" s="72"/>
      <c r="Q2" s="59"/>
      <c r="R2" s="71"/>
      <c r="S2" s="71"/>
      <c r="T2" s="71"/>
      <c r="U2" s="71"/>
      <c r="V2" s="71"/>
    </row>
    <row r="3" spans="1:22" x14ac:dyDescent="0.3">
      <c r="A3" s="61" t="s">
        <v>132</v>
      </c>
      <c r="B3" s="61" t="s">
        <v>29</v>
      </c>
      <c r="C3" s="61" t="s">
        <v>401</v>
      </c>
      <c r="D3" s="62">
        <v>51.849999999999994</v>
      </c>
      <c r="E3" s="61" t="s">
        <v>408</v>
      </c>
      <c r="F3" s="59"/>
      <c r="H3" s="11" t="s">
        <v>32</v>
      </c>
      <c r="I3" s="69">
        <v>155.1</v>
      </c>
      <c r="L3" s="71"/>
      <c r="M3" s="71"/>
      <c r="N3" s="59"/>
      <c r="O3" s="59"/>
      <c r="P3" s="72"/>
      <c r="Q3" s="59"/>
      <c r="R3" s="71"/>
      <c r="S3" s="71"/>
      <c r="T3" s="71"/>
      <c r="U3" s="71"/>
      <c r="V3" s="71"/>
    </row>
    <row r="4" spans="1:22" x14ac:dyDescent="0.3">
      <c r="A4" s="60" t="s">
        <v>218</v>
      </c>
      <c r="B4" s="60" t="s">
        <v>29</v>
      </c>
      <c r="C4" s="61" t="s">
        <v>405</v>
      </c>
      <c r="D4" s="62">
        <v>51.5</v>
      </c>
      <c r="E4" s="61" t="s">
        <v>408</v>
      </c>
      <c r="F4" s="59"/>
      <c r="H4" s="12" t="s">
        <v>55</v>
      </c>
      <c r="I4" s="70">
        <v>154.44999999999999</v>
      </c>
      <c r="L4" s="71"/>
      <c r="M4" s="71"/>
      <c r="N4" s="59"/>
      <c r="O4" s="59"/>
      <c r="P4" s="72"/>
      <c r="Q4" s="59"/>
      <c r="R4" s="71"/>
      <c r="S4" s="71"/>
      <c r="T4" s="71"/>
      <c r="U4" s="71"/>
      <c r="V4" s="71"/>
    </row>
    <row r="5" spans="1:22" x14ac:dyDescent="0.3">
      <c r="A5" s="60" t="s">
        <v>131</v>
      </c>
      <c r="B5" s="60" t="s">
        <v>29</v>
      </c>
      <c r="C5" s="61" t="s">
        <v>401</v>
      </c>
      <c r="D5" s="62">
        <v>51.449999999999996</v>
      </c>
      <c r="E5" s="61" t="s">
        <v>408</v>
      </c>
      <c r="F5" s="59"/>
      <c r="H5" s="61" t="s">
        <v>137</v>
      </c>
      <c r="I5" s="63">
        <v>152.19999999999999</v>
      </c>
      <c r="L5" s="71"/>
      <c r="M5" s="71"/>
      <c r="N5" s="59"/>
      <c r="O5" s="59"/>
      <c r="P5" s="72"/>
      <c r="Q5" s="59"/>
      <c r="R5" s="71"/>
      <c r="S5" s="71"/>
      <c r="T5" s="71"/>
      <c r="U5" s="71"/>
      <c r="V5" s="71"/>
    </row>
    <row r="6" spans="1:22" x14ac:dyDescent="0.3">
      <c r="A6" s="61" t="s">
        <v>231</v>
      </c>
      <c r="B6" s="61" t="s">
        <v>29</v>
      </c>
      <c r="C6" s="61" t="s">
        <v>405</v>
      </c>
      <c r="D6" s="62">
        <v>51</v>
      </c>
      <c r="E6" s="61" t="s">
        <v>408</v>
      </c>
      <c r="F6" s="59"/>
      <c r="H6" s="61" t="s">
        <v>36</v>
      </c>
      <c r="I6" s="63">
        <v>152.10000000000002</v>
      </c>
      <c r="L6" s="71"/>
      <c r="M6" s="71"/>
      <c r="N6" s="59"/>
      <c r="O6" s="59"/>
      <c r="P6" s="72"/>
      <c r="Q6" s="59"/>
      <c r="R6" s="71"/>
      <c r="S6" s="71"/>
      <c r="T6" s="71"/>
      <c r="U6" s="71"/>
      <c r="V6" s="71"/>
    </row>
    <row r="7" spans="1:22" x14ac:dyDescent="0.3">
      <c r="A7" s="60" t="s">
        <v>30</v>
      </c>
      <c r="B7" s="60" t="s">
        <v>29</v>
      </c>
      <c r="C7" s="61" t="s">
        <v>394</v>
      </c>
      <c r="D7" s="62">
        <v>50.95</v>
      </c>
      <c r="E7" s="61" t="s">
        <v>408</v>
      </c>
      <c r="F7" s="59"/>
      <c r="H7" s="60" t="s">
        <v>89</v>
      </c>
      <c r="I7" s="63">
        <v>151.75</v>
      </c>
      <c r="L7" s="71"/>
      <c r="M7" s="71"/>
      <c r="N7" s="59"/>
      <c r="O7" s="59"/>
      <c r="P7" s="72"/>
      <c r="Q7" s="59"/>
      <c r="R7" s="71"/>
      <c r="S7" s="71"/>
      <c r="T7" s="71"/>
      <c r="U7" s="71"/>
      <c r="V7" s="71"/>
    </row>
    <row r="8" spans="1:22" x14ac:dyDescent="0.3">
      <c r="A8" s="61" t="s">
        <v>239</v>
      </c>
      <c r="B8" s="61" t="s">
        <v>29</v>
      </c>
      <c r="C8" s="61" t="s">
        <v>405</v>
      </c>
      <c r="D8" s="62">
        <v>50.3</v>
      </c>
      <c r="E8" s="61" t="s">
        <v>408</v>
      </c>
      <c r="F8" s="59"/>
      <c r="H8" s="61" t="s">
        <v>34</v>
      </c>
      <c r="I8" s="63">
        <v>150.39999999999998</v>
      </c>
      <c r="L8" s="71"/>
      <c r="M8" s="71"/>
      <c r="N8" s="59"/>
      <c r="O8" s="59"/>
      <c r="P8" s="72"/>
      <c r="Q8" s="59"/>
      <c r="R8" s="71"/>
      <c r="S8" s="71"/>
      <c r="T8" s="71"/>
      <c r="U8" s="71"/>
      <c r="V8" s="71"/>
    </row>
    <row r="9" spans="1:22" x14ac:dyDescent="0.3">
      <c r="A9" s="60" t="s">
        <v>50</v>
      </c>
      <c r="B9" s="60" t="s">
        <v>29</v>
      </c>
      <c r="C9" s="61" t="s">
        <v>395</v>
      </c>
      <c r="D9" s="62">
        <v>49.4</v>
      </c>
      <c r="E9" s="61" t="s">
        <v>408</v>
      </c>
      <c r="F9" s="59"/>
      <c r="H9" s="60" t="s">
        <v>109</v>
      </c>
      <c r="I9" s="63">
        <v>149.75</v>
      </c>
      <c r="L9" s="71"/>
      <c r="M9" s="71"/>
      <c r="N9" s="59"/>
      <c r="O9" s="59"/>
      <c r="P9" s="72"/>
      <c r="Q9" s="59"/>
      <c r="R9" s="71"/>
      <c r="S9" s="71"/>
      <c r="T9" s="71"/>
      <c r="U9" s="71"/>
      <c r="V9" s="71"/>
    </row>
    <row r="10" spans="1:22" x14ac:dyDescent="0.3">
      <c r="A10" s="61" t="s">
        <v>254</v>
      </c>
      <c r="B10" s="61" t="s">
        <v>29</v>
      </c>
      <c r="C10" s="61" t="s">
        <v>405</v>
      </c>
      <c r="D10" s="62">
        <v>49.050000000000004</v>
      </c>
      <c r="E10" s="61" t="s">
        <v>408</v>
      </c>
      <c r="F10" s="59"/>
      <c r="H10" s="60" t="s">
        <v>43</v>
      </c>
      <c r="I10" s="63">
        <v>149.69999999999999</v>
      </c>
      <c r="L10" s="71"/>
      <c r="M10" s="71"/>
      <c r="N10" s="59"/>
      <c r="O10" s="59"/>
      <c r="P10" s="72"/>
      <c r="Q10" s="59"/>
      <c r="R10" s="71"/>
      <c r="S10" s="71"/>
      <c r="T10" s="71"/>
      <c r="U10" s="71"/>
      <c r="V10" s="71"/>
    </row>
    <row r="11" spans="1:22" x14ac:dyDescent="0.3">
      <c r="A11" s="61" t="s">
        <v>135</v>
      </c>
      <c r="B11" s="61" t="s">
        <v>29</v>
      </c>
      <c r="C11" s="61" t="s">
        <v>401</v>
      </c>
      <c r="D11" s="62">
        <v>49</v>
      </c>
      <c r="E11" s="61" t="s">
        <v>408</v>
      </c>
      <c r="F11" s="59"/>
      <c r="H11" s="60" t="s">
        <v>41</v>
      </c>
      <c r="I11" s="63">
        <v>147.64999999999998</v>
      </c>
      <c r="L11" s="71"/>
      <c r="M11" s="71"/>
      <c r="N11" s="59"/>
      <c r="O11" s="59"/>
      <c r="P11" s="72"/>
      <c r="Q11" s="59"/>
      <c r="R11" s="71"/>
      <c r="S11" s="71"/>
      <c r="T11" s="71"/>
      <c r="U11" s="71"/>
      <c r="V11" s="71"/>
    </row>
    <row r="12" spans="1:22" x14ac:dyDescent="0.3">
      <c r="A12" s="61" t="s">
        <v>253</v>
      </c>
      <c r="B12" s="61" t="s">
        <v>29</v>
      </c>
      <c r="C12" s="61" t="s">
        <v>405</v>
      </c>
      <c r="D12" s="62">
        <v>48.95</v>
      </c>
      <c r="E12" s="61" t="s">
        <v>408</v>
      </c>
      <c r="F12" s="59"/>
      <c r="H12" s="61" t="s">
        <v>69</v>
      </c>
      <c r="I12" s="63">
        <v>146.54999999999998</v>
      </c>
      <c r="L12" s="71"/>
      <c r="M12" s="71"/>
      <c r="N12" s="59"/>
      <c r="O12" s="59"/>
      <c r="P12" s="72"/>
      <c r="Q12" s="59"/>
      <c r="R12" s="71"/>
      <c r="S12" s="71"/>
      <c r="T12" s="71"/>
      <c r="U12" s="71"/>
      <c r="V12" s="71"/>
    </row>
    <row r="13" spans="1:22" x14ac:dyDescent="0.3">
      <c r="A13" s="60" t="s">
        <v>60</v>
      </c>
      <c r="B13" s="60" t="s">
        <v>29</v>
      </c>
      <c r="C13" s="61" t="s">
        <v>397</v>
      </c>
      <c r="D13" s="62">
        <v>48.4</v>
      </c>
      <c r="E13" s="61" t="s">
        <v>408</v>
      </c>
      <c r="F13" s="59"/>
      <c r="H13" s="60" t="s">
        <v>159</v>
      </c>
      <c r="I13" s="63">
        <v>145.89999999999998</v>
      </c>
      <c r="L13" s="71"/>
      <c r="M13" s="71"/>
      <c r="N13" s="59"/>
      <c r="O13" s="59"/>
      <c r="P13" s="72"/>
      <c r="Q13" s="59"/>
      <c r="R13" s="71"/>
      <c r="S13" s="71"/>
      <c r="T13" s="71"/>
      <c r="U13" s="71"/>
      <c r="V13" s="71"/>
    </row>
    <row r="14" spans="1:22" x14ac:dyDescent="0.3">
      <c r="A14" s="61" t="s">
        <v>184</v>
      </c>
      <c r="B14" s="61" t="s">
        <v>29</v>
      </c>
      <c r="C14" s="61" t="s">
        <v>403</v>
      </c>
      <c r="D14" s="62">
        <v>48.35</v>
      </c>
      <c r="E14" s="61" t="s">
        <v>408</v>
      </c>
      <c r="F14" s="59"/>
      <c r="H14" s="61" t="s">
        <v>103</v>
      </c>
      <c r="I14" s="63">
        <v>144.9</v>
      </c>
      <c r="L14" s="71"/>
      <c r="M14" s="71"/>
      <c r="N14" s="59"/>
      <c r="O14" s="59"/>
      <c r="P14" s="72"/>
      <c r="Q14" s="59"/>
      <c r="R14" s="71"/>
      <c r="S14" s="71"/>
      <c r="T14" s="71"/>
      <c r="U14" s="71"/>
      <c r="V14" s="71"/>
    </row>
    <row r="15" spans="1:22" x14ac:dyDescent="0.3">
      <c r="A15" s="61" t="s">
        <v>258</v>
      </c>
      <c r="B15" s="61" t="s">
        <v>29</v>
      </c>
      <c r="C15" s="61" t="s">
        <v>405</v>
      </c>
      <c r="D15" s="62">
        <v>48.25</v>
      </c>
      <c r="E15" s="61" t="s">
        <v>408</v>
      </c>
      <c r="F15" s="59"/>
      <c r="H15" s="60" t="s">
        <v>71</v>
      </c>
      <c r="I15" s="63">
        <v>143.89999999999998</v>
      </c>
      <c r="L15" s="71"/>
      <c r="M15" s="71"/>
      <c r="N15" s="59"/>
      <c r="O15" s="59"/>
      <c r="P15" s="72"/>
      <c r="Q15" s="59"/>
      <c r="R15" s="71"/>
      <c r="S15" s="71"/>
      <c r="T15" s="71"/>
      <c r="U15" s="71"/>
      <c r="V15" s="71"/>
    </row>
    <row r="16" spans="1:22" x14ac:dyDescent="0.3">
      <c r="A16" s="61" t="s">
        <v>94</v>
      </c>
      <c r="B16" s="61" t="s">
        <v>29</v>
      </c>
      <c r="C16" s="61" t="s">
        <v>399</v>
      </c>
      <c r="D16" s="62">
        <v>47.9</v>
      </c>
      <c r="E16" s="61" t="s">
        <v>408</v>
      </c>
      <c r="F16" s="59"/>
      <c r="H16" s="61" t="s">
        <v>142</v>
      </c>
      <c r="I16" s="63">
        <v>143.65</v>
      </c>
      <c r="L16" s="71"/>
      <c r="M16" s="71"/>
      <c r="N16" s="59"/>
      <c r="O16" s="59"/>
      <c r="P16" s="72"/>
      <c r="Q16" s="59"/>
      <c r="R16" s="71"/>
      <c r="S16" s="71"/>
      <c r="T16" s="71"/>
      <c r="U16" s="71"/>
      <c r="V16" s="71"/>
    </row>
    <row r="17" spans="1:22" x14ac:dyDescent="0.3">
      <c r="A17" s="61" t="s">
        <v>37</v>
      </c>
      <c r="B17" s="61" t="s">
        <v>29</v>
      </c>
      <c r="C17" s="61" t="s">
        <v>394</v>
      </c>
      <c r="D17" s="62">
        <v>47.45</v>
      </c>
      <c r="E17" s="61" t="s">
        <v>408</v>
      </c>
      <c r="F17" s="59"/>
      <c r="H17" s="61" t="s">
        <v>86</v>
      </c>
      <c r="I17" s="63">
        <v>137.1</v>
      </c>
      <c r="L17" s="71"/>
      <c r="M17" s="71"/>
      <c r="N17" s="59"/>
      <c r="O17" s="59"/>
      <c r="P17" s="72"/>
      <c r="Q17" s="59"/>
      <c r="R17" s="71"/>
      <c r="S17" s="71"/>
      <c r="T17" s="71"/>
      <c r="U17" s="71"/>
      <c r="V17" s="71"/>
    </row>
    <row r="18" spans="1:22" x14ac:dyDescent="0.3">
      <c r="A18" s="61" t="s">
        <v>97</v>
      </c>
      <c r="B18" s="61" t="s">
        <v>29</v>
      </c>
      <c r="C18" s="61" t="s">
        <v>399</v>
      </c>
      <c r="D18" s="62">
        <v>47.25</v>
      </c>
      <c r="E18" s="61" t="s">
        <v>408</v>
      </c>
      <c r="F18" s="59"/>
      <c r="H18" s="61" t="s">
        <v>124</v>
      </c>
      <c r="I18" s="63">
        <v>133.25</v>
      </c>
      <c r="L18" s="71"/>
      <c r="M18" s="71"/>
      <c r="N18" s="59"/>
      <c r="O18" s="59"/>
      <c r="P18" s="72"/>
      <c r="Q18" s="59"/>
      <c r="R18" s="71"/>
      <c r="S18" s="71"/>
      <c r="T18" s="71"/>
      <c r="U18" s="71"/>
      <c r="V18" s="71"/>
    </row>
    <row r="19" spans="1:22" x14ac:dyDescent="0.3">
      <c r="A19" s="61" t="s">
        <v>351</v>
      </c>
      <c r="B19" s="61" t="s">
        <v>29</v>
      </c>
      <c r="C19" s="61" t="s">
        <v>407</v>
      </c>
      <c r="D19" s="62">
        <v>47.000000000000007</v>
      </c>
      <c r="E19" s="61" t="s">
        <v>408</v>
      </c>
      <c r="F19" s="59"/>
      <c r="H19" s="61" t="s">
        <v>270</v>
      </c>
      <c r="I19" s="63">
        <v>127.50000000000001</v>
      </c>
      <c r="L19" s="71"/>
      <c r="M19" s="71"/>
      <c r="N19" s="59"/>
      <c r="O19" s="59"/>
      <c r="P19" s="72"/>
      <c r="Q19" s="59"/>
      <c r="R19" s="71"/>
      <c r="S19" s="71"/>
      <c r="T19" s="71"/>
      <c r="U19" s="71"/>
      <c r="V19" s="71"/>
    </row>
    <row r="20" spans="1:22" x14ac:dyDescent="0.3">
      <c r="A20" s="61" t="s">
        <v>82</v>
      </c>
      <c r="B20" s="61" t="s">
        <v>29</v>
      </c>
      <c r="C20" s="61" t="s">
        <v>398</v>
      </c>
      <c r="D20" s="62">
        <v>47</v>
      </c>
      <c r="E20" s="61" t="s">
        <v>408</v>
      </c>
      <c r="F20" s="59"/>
      <c r="H20" s="60" t="s">
        <v>29</v>
      </c>
      <c r="I20" s="63">
        <v>0</v>
      </c>
      <c r="L20" s="71"/>
      <c r="M20" s="71"/>
      <c r="N20" s="59"/>
      <c r="O20" s="59"/>
      <c r="P20" s="72"/>
      <c r="Q20" s="59"/>
      <c r="R20" s="71"/>
      <c r="S20" s="71"/>
      <c r="T20" s="71"/>
      <c r="U20" s="71"/>
      <c r="V20" s="71"/>
    </row>
    <row r="21" spans="1:22" x14ac:dyDescent="0.3">
      <c r="A21" s="61" t="s">
        <v>119</v>
      </c>
      <c r="B21" s="61" t="s">
        <v>29</v>
      </c>
      <c r="C21" s="61" t="s">
        <v>400</v>
      </c>
      <c r="D21" s="62">
        <v>46.65</v>
      </c>
      <c r="E21" s="61" t="s">
        <v>408</v>
      </c>
      <c r="F21" s="59"/>
      <c r="H21" s="60" t="s">
        <v>53</v>
      </c>
      <c r="I21" s="63">
        <v>0</v>
      </c>
      <c r="L21" s="71"/>
      <c r="M21" s="71"/>
      <c r="N21" s="59"/>
      <c r="O21" s="59"/>
      <c r="P21" s="72"/>
      <c r="Q21" s="59"/>
      <c r="R21" s="71"/>
      <c r="S21" s="71"/>
      <c r="T21" s="71"/>
      <c r="U21" s="71"/>
      <c r="V21" s="71"/>
    </row>
    <row r="22" spans="1:22" x14ac:dyDescent="0.3">
      <c r="A22" s="61" t="s">
        <v>99</v>
      </c>
      <c r="B22" s="61" t="s">
        <v>29</v>
      </c>
      <c r="C22" s="61" t="s">
        <v>399</v>
      </c>
      <c r="D22" s="62">
        <v>46.25</v>
      </c>
      <c r="E22" s="61" t="s">
        <v>408</v>
      </c>
      <c r="F22" s="59"/>
      <c r="H22" s="60" t="s">
        <v>74</v>
      </c>
      <c r="I22" s="63">
        <v>0</v>
      </c>
      <c r="L22" s="71"/>
      <c r="M22" s="71"/>
      <c r="N22" s="59"/>
      <c r="O22" s="59"/>
      <c r="P22" s="72"/>
      <c r="Q22" s="59"/>
      <c r="R22" s="71"/>
      <c r="S22" s="71"/>
      <c r="T22" s="71"/>
      <c r="U22" s="71"/>
      <c r="V22" s="71"/>
    </row>
    <row r="23" spans="1:22" x14ac:dyDescent="0.3">
      <c r="A23" s="61" t="s">
        <v>106</v>
      </c>
      <c r="B23" s="61" t="s">
        <v>29</v>
      </c>
      <c r="C23" s="61" t="s">
        <v>399</v>
      </c>
      <c r="D23" s="62">
        <v>46.05</v>
      </c>
      <c r="E23" s="61" t="s">
        <v>408</v>
      </c>
      <c r="F23" s="59"/>
      <c r="H23" s="60" t="s">
        <v>63</v>
      </c>
      <c r="I23" s="63">
        <v>0</v>
      </c>
      <c r="L23" s="71"/>
      <c r="M23" s="71"/>
      <c r="N23" s="59"/>
      <c r="O23" s="59"/>
      <c r="P23" s="72"/>
      <c r="Q23" s="59"/>
      <c r="R23" s="71"/>
      <c r="S23" s="71"/>
      <c r="T23" s="71"/>
      <c r="U23" s="71"/>
      <c r="V23" s="71"/>
    </row>
    <row r="24" spans="1:22" x14ac:dyDescent="0.3">
      <c r="A24" s="61" t="s">
        <v>271</v>
      </c>
      <c r="B24" s="61" t="s">
        <v>29</v>
      </c>
      <c r="C24" s="61" t="s">
        <v>405</v>
      </c>
      <c r="D24" s="62">
        <v>45.55</v>
      </c>
      <c r="E24" s="61" t="s">
        <v>408</v>
      </c>
      <c r="F24" s="59"/>
      <c r="H24" s="61" t="s">
        <v>81</v>
      </c>
      <c r="I24" s="63">
        <v>0</v>
      </c>
      <c r="L24" s="71"/>
      <c r="M24" s="71"/>
      <c r="N24" s="59"/>
      <c r="O24" s="59"/>
      <c r="P24" s="72"/>
      <c r="Q24" s="59"/>
      <c r="R24" s="71"/>
      <c r="S24" s="71"/>
      <c r="T24" s="71"/>
      <c r="U24" s="71"/>
      <c r="V24" s="71"/>
    </row>
    <row r="25" spans="1:22" x14ac:dyDescent="0.3">
      <c r="A25" s="61" t="s">
        <v>368</v>
      </c>
      <c r="B25" s="61" t="s">
        <v>29</v>
      </c>
      <c r="C25" s="61" t="s">
        <v>407</v>
      </c>
      <c r="D25" s="62">
        <v>43.000000000000007</v>
      </c>
      <c r="E25" s="61" t="s">
        <v>408</v>
      </c>
      <c r="F25" s="59"/>
      <c r="H25" s="61" t="s">
        <v>65</v>
      </c>
      <c r="I25" s="63">
        <v>0</v>
      </c>
      <c r="L25" s="71"/>
      <c r="M25" s="71"/>
      <c r="N25" s="59"/>
      <c r="O25" s="59"/>
      <c r="P25" s="72"/>
      <c r="Q25" s="59"/>
      <c r="R25" s="71"/>
      <c r="S25" s="71"/>
      <c r="T25" s="71"/>
      <c r="U25" s="71"/>
      <c r="V25" s="71"/>
    </row>
    <row r="26" spans="1:22" x14ac:dyDescent="0.3">
      <c r="A26" s="61" t="s">
        <v>277</v>
      </c>
      <c r="B26" s="61" t="s">
        <v>29</v>
      </c>
      <c r="C26" s="61" t="s">
        <v>405</v>
      </c>
      <c r="D26" s="62">
        <v>42.850000000000009</v>
      </c>
      <c r="E26" s="61" t="s">
        <v>408</v>
      </c>
      <c r="F26" s="59"/>
      <c r="H26" s="61" t="s">
        <v>47</v>
      </c>
      <c r="I26" s="63">
        <v>0</v>
      </c>
      <c r="L26" s="71"/>
      <c r="M26" s="71"/>
      <c r="N26" s="59"/>
      <c r="O26" s="59"/>
      <c r="P26" s="72"/>
      <c r="Q26" s="59"/>
      <c r="R26" s="71"/>
      <c r="S26" s="71"/>
      <c r="T26" s="71"/>
      <c r="U26" s="71"/>
      <c r="V26" s="71"/>
    </row>
    <row r="27" spans="1:22" x14ac:dyDescent="0.3">
      <c r="A27" s="61" t="s">
        <v>149</v>
      </c>
      <c r="B27" s="61" t="s">
        <v>29</v>
      </c>
      <c r="C27" s="61" t="s">
        <v>401</v>
      </c>
      <c r="D27" s="62">
        <v>41.600000000000009</v>
      </c>
      <c r="E27" s="61" t="s">
        <v>408</v>
      </c>
      <c r="F27" s="59"/>
      <c r="H27" s="61" t="s">
        <v>127</v>
      </c>
      <c r="I27" s="63">
        <v>0</v>
      </c>
      <c r="L27" s="71"/>
      <c r="M27" s="71"/>
      <c r="N27" s="59"/>
      <c r="O27" s="59"/>
      <c r="P27" s="72"/>
      <c r="Q27" s="59"/>
      <c r="R27" s="71"/>
      <c r="S27" s="71"/>
      <c r="T27" s="71"/>
      <c r="U27" s="71"/>
      <c r="V27" s="71"/>
    </row>
    <row r="28" spans="1:22" x14ac:dyDescent="0.3">
      <c r="A28" s="61" t="s">
        <v>57</v>
      </c>
      <c r="B28" s="61" t="s">
        <v>29</v>
      </c>
      <c r="C28" s="61" t="s">
        <v>396</v>
      </c>
      <c r="D28" s="62">
        <v>36.799999999999997</v>
      </c>
      <c r="E28" s="61" t="s">
        <v>408</v>
      </c>
      <c r="F28" s="59"/>
      <c r="L28" s="71"/>
      <c r="M28" s="71"/>
      <c r="N28" s="59"/>
      <c r="O28" s="59"/>
      <c r="P28" s="72"/>
      <c r="Q28" s="59"/>
      <c r="R28" s="71"/>
      <c r="S28" s="71"/>
      <c r="T28" s="71"/>
      <c r="U28" s="71"/>
      <c r="V28" s="71"/>
    </row>
    <row r="29" spans="1:22" x14ac:dyDescent="0.3">
      <c r="A29" s="61" t="s">
        <v>310</v>
      </c>
      <c r="B29" s="61" t="s">
        <v>29</v>
      </c>
      <c r="C29" s="61" t="s">
        <v>406</v>
      </c>
      <c r="D29" s="62">
        <v>17.549999999999997</v>
      </c>
      <c r="E29" s="61" t="s">
        <v>408</v>
      </c>
      <c r="F29" s="59"/>
      <c r="L29" s="71"/>
      <c r="M29" s="71"/>
      <c r="N29" s="59"/>
      <c r="O29" s="59"/>
      <c r="P29" s="72"/>
      <c r="Q29" s="59"/>
      <c r="R29" s="71"/>
      <c r="S29" s="71"/>
      <c r="T29" s="71"/>
      <c r="U29" s="71"/>
      <c r="V29" s="71"/>
    </row>
    <row r="30" spans="1:22" x14ac:dyDescent="0.3">
      <c r="A30" s="61" t="s">
        <v>202</v>
      </c>
      <c r="B30" s="61" t="s">
        <v>29</v>
      </c>
      <c r="C30" s="61" t="s">
        <v>403</v>
      </c>
      <c r="D30" s="62">
        <v>0</v>
      </c>
      <c r="E30" s="61" t="s">
        <v>408</v>
      </c>
      <c r="F30" s="59"/>
      <c r="L30" s="71"/>
      <c r="M30" s="71"/>
      <c r="N30" s="59"/>
      <c r="O30" s="59"/>
      <c r="P30" s="72"/>
      <c r="Q30" s="59"/>
      <c r="R30" s="71"/>
      <c r="S30" s="71"/>
      <c r="T30" s="71"/>
      <c r="U30" s="71"/>
      <c r="V30" s="71"/>
    </row>
    <row r="31" spans="1:22" x14ac:dyDescent="0.3">
      <c r="A31" s="61" t="s">
        <v>284</v>
      </c>
      <c r="B31" s="61" t="s">
        <v>29</v>
      </c>
      <c r="C31" s="61" t="s">
        <v>405</v>
      </c>
      <c r="D31" s="62">
        <v>0</v>
      </c>
      <c r="E31" s="61" t="s">
        <v>408</v>
      </c>
      <c r="F31" s="59"/>
      <c r="L31" s="71"/>
      <c r="M31" s="71"/>
      <c r="N31" s="59"/>
      <c r="O31" s="59"/>
      <c r="P31" s="72"/>
      <c r="Q31" s="59"/>
      <c r="R31" s="71"/>
      <c r="S31" s="71"/>
      <c r="T31" s="71"/>
      <c r="U31" s="71"/>
      <c r="V31" s="71"/>
    </row>
    <row r="32" spans="1:22" x14ac:dyDescent="0.3">
      <c r="A32" s="61"/>
      <c r="B32" s="61"/>
      <c r="C32" s="61"/>
      <c r="D32" s="62"/>
      <c r="E32" s="61"/>
      <c r="F32" s="59"/>
      <c r="L32" s="71"/>
      <c r="M32" s="71"/>
      <c r="N32" s="59"/>
      <c r="O32" s="59"/>
      <c r="P32" s="72"/>
      <c r="Q32" s="59"/>
      <c r="R32" s="71"/>
      <c r="S32" s="71"/>
      <c r="T32" s="71"/>
      <c r="U32" s="71"/>
      <c r="V32" s="71"/>
    </row>
    <row r="33" spans="1:22" x14ac:dyDescent="0.3">
      <c r="A33" s="65" t="s">
        <v>226</v>
      </c>
      <c r="B33" s="65" t="s">
        <v>36</v>
      </c>
      <c r="C33" s="65" t="s">
        <v>405</v>
      </c>
      <c r="D33" s="66">
        <v>50.900000000000006</v>
      </c>
      <c r="E33" s="65" t="s">
        <v>409</v>
      </c>
      <c r="F33" s="64">
        <v>152.10000000000002</v>
      </c>
      <c r="L33" s="71"/>
      <c r="M33" s="71"/>
      <c r="N33" s="59"/>
      <c r="O33" s="59"/>
      <c r="P33" s="72"/>
      <c r="Q33" s="59"/>
      <c r="R33" s="71"/>
      <c r="S33" s="71"/>
      <c r="T33" s="71"/>
      <c r="U33" s="71"/>
      <c r="V33" s="71"/>
    </row>
    <row r="34" spans="1:22" x14ac:dyDescent="0.3">
      <c r="A34" s="65" t="s">
        <v>237</v>
      </c>
      <c r="B34" s="65" t="s">
        <v>36</v>
      </c>
      <c r="C34" s="65" t="s">
        <v>405</v>
      </c>
      <c r="D34" s="66">
        <v>50.65</v>
      </c>
      <c r="E34" s="65" t="s">
        <v>409</v>
      </c>
      <c r="F34" s="59"/>
      <c r="L34" s="71"/>
      <c r="M34" s="71"/>
      <c r="N34" s="59"/>
      <c r="O34" s="59"/>
      <c r="P34" s="72"/>
      <c r="Q34" s="59"/>
      <c r="R34" s="71"/>
      <c r="S34" s="71"/>
      <c r="T34" s="71"/>
      <c r="U34" s="71"/>
      <c r="V34" s="71"/>
    </row>
    <row r="35" spans="1:22" x14ac:dyDescent="0.3">
      <c r="A35" s="65" t="s">
        <v>233</v>
      </c>
      <c r="B35" s="65" t="s">
        <v>36</v>
      </c>
      <c r="C35" s="65" t="s">
        <v>405</v>
      </c>
      <c r="D35" s="66">
        <v>50.55</v>
      </c>
      <c r="E35" s="65" t="s">
        <v>409</v>
      </c>
      <c r="F35" s="59"/>
      <c r="L35" s="71"/>
      <c r="M35" s="71"/>
      <c r="N35" s="59"/>
      <c r="O35" s="59"/>
      <c r="P35" s="72"/>
      <c r="Q35" s="59"/>
      <c r="R35" s="71"/>
      <c r="S35" s="71"/>
      <c r="T35" s="71"/>
      <c r="U35" s="71"/>
      <c r="V35" s="71"/>
    </row>
    <row r="36" spans="1:22" x14ac:dyDescent="0.3">
      <c r="A36" s="61" t="s">
        <v>246</v>
      </c>
      <c r="B36" s="61" t="s">
        <v>36</v>
      </c>
      <c r="C36" s="61" t="s">
        <v>405</v>
      </c>
      <c r="D36" s="62">
        <v>50.199999999999996</v>
      </c>
      <c r="E36" s="61" t="s">
        <v>409</v>
      </c>
      <c r="F36" s="59"/>
      <c r="L36" s="71"/>
      <c r="M36" s="71"/>
      <c r="N36" s="59"/>
      <c r="O36" s="59"/>
      <c r="P36" s="72"/>
      <c r="Q36" s="59"/>
      <c r="R36" s="71"/>
      <c r="S36" s="71"/>
      <c r="T36" s="71"/>
      <c r="U36" s="71"/>
      <c r="V36" s="71"/>
    </row>
    <row r="37" spans="1:22" x14ac:dyDescent="0.3">
      <c r="A37" s="60" t="s">
        <v>161</v>
      </c>
      <c r="B37" s="60" t="s">
        <v>36</v>
      </c>
      <c r="C37" s="61" t="s">
        <v>402</v>
      </c>
      <c r="D37" s="62">
        <v>50.050000000000004</v>
      </c>
      <c r="E37" s="61" t="s">
        <v>409</v>
      </c>
      <c r="F37" s="59"/>
      <c r="L37" s="71"/>
      <c r="M37" s="71"/>
      <c r="N37" s="59"/>
      <c r="O37" s="59"/>
      <c r="P37" s="72"/>
      <c r="Q37" s="59"/>
      <c r="R37" s="71"/>
      <c r="S37" s="71"/>
      <c r="T37" s="71"/>
      <c r="U37" s="71"/>
      <c r="V37" s="71"/>
    </row>
    <row r="38" spans="1:22" x14ac:dyDescent="0.3">
      <c r="A38" s="61" t="s">
        <v>67</v>
      </c>
      <c r="B38" s="61" t="s">
        <v>36</v>
      </c>
      <c r="C38" s="61" t="s">
        <v>397</v>
      </c>
      <c r="D38" s="62">
        <v>49.849999999999994</v>
      </c>
      <c r="E38" s="61" t="s">
        <v>409</v>
      </c>
      <c r="F38" s="59"/>
      <c r="L38" s="71"/>
      <c r="M38" s="71"/>
      <c r="N38" s="59"/>
      <c r="O38" s="59"/>
      <c r="P38" s="72"/>
      <c r="Q38" s="59"/>
      <c r="R38" s="71"/>
      <c r="S38" s="71"/>
      <c r="T38" s="71"/>
      <c r="U38" s="71"/>
      <c r="V38" s="71"/>
    </row>
    <row r="39" spans="1:22" x14ac:dyDescent="0.3">
      <c r="A39" s="60" t="s">
        <v>296</v>
      </c>
      <c r="B39" s="60" t="s">
        <v>36</v>
      </c>
      <c r="C39" s="61" t="s">
        <v>406</v>
      </c>
      <c r="D39" s="62">
        <v>49.75</v>
      </c>
      <c r="E39" s="61" t="s">
        <v>409</v>
      </c>
      <c r="F39" s="59"/>
      <c r="L39" s="71"/>
      <c r="M39" s="71"/>
      <c r="N39" s="59"/>
      <c r="O39" s="59"/>
      <c r="P39" s="72"/>
      <c r="Q39" s="59"/>
      <c r="R39" s="71"/>
      <c r="S39" s="71"/>
      <c r="T39" s="71"/>
      <c r="U39" s="71"/>
      <c r="V39" s="71"/>
    </row>
    <row r="40" spans="1:22" x14ac:dyDescent="0.3">
      <c r="A40" s="61" t="s">
        <v>35</v>
      </c>
      <c r="B40" s="61" t="s">
        <v>36</v>
      </c>
      <c r="C40" s="61" t="s">
        <v>394</v>
      </c>
      <c r="D40" s="62">
        <v>48.850000000000009</v>
      </c>
      <c r="E40" s="61" t="s">
        <v>409</v>
      </c>
      <c r="F40" s="59"/>
      <c r="L40" s="71"/>
      <c r="M40" s="71"/>
      <c r="N40" s="59"/>
      <c r="O40" s="59"/>
      <c r="P40" s="72"/>
      <c r="Q40" s="59"/>
      <c r="R40" s="71"/>
      <c r="S40" s="71"/>
      <c r="T40" s="71"/>
      <c r="U40" s="71"/>
      <c r="V40" s="71"/>
    </row>
    <row r="41" spans="1:22" x14ac:dyDescent="0.3">
      <c r="A41" s="61" t="s">
        <v>51</v>
      </c>
      <c r="B41" s="61" t="s">
        <v>36</v>
      </c>
      <c r="C41" s="61" t="s">
        <v>399</v>
      </c>
      <c r="D41" s="62">
        <v>48.45</v>
      </c>
      <c r="E41" s="61" t="s">
        <v>409</v>
      </c>
      <c r="F41" s="59"/>
      <c r="L41" s="71"/>
      <c r="M41" s="71"/>
      <c r="N41" s="59"/>
      <c r="O41" s="59"/>
      <c r="P41" s="72"/>
      <c r="Q41" s="59"/>
      <c r="R41" s="71"/>
      <c r="S41" s="71"/>
      <c r="T41" s="71"/>
      <c r="U41" s="71"/>
      <c r="V41" s="71"/>
    </row>
    <row r="42" spans="1:22" x14ac:dyDescent="0.3">
      <c r="A42" s="61" t="s">
        <v>98</v>
      </c>
      <c r="B42" s="61" t="s">
        <v>36</v>
      </c>
      <c r="C42" s="61" t="s">
        <v>399</v>
      </c>
      <c r="D42" s="62">
        <v>47.650000000000006</v>
      </c>
      <c r="E42" s="61" t="s">
        <v>409</v>
      </c>
      <c r="F42" s="59"/>
      <c r="L42" s="71"/>
      <c r="M42" s="71"/>
      <c r="N42" s="59"/>
      <c r="O42" s="59"/>
      <c r="P42" s="72"/>
      <c r="Q42" s="59"/>
      <c r="R42" s="71"/>
      <c r="S42" s="71"/>
      <c r="T42" s="71"/>
      <c r="U42" s="71"/>
      <c r="V42" s="71"/>
    </row>
    <row r="43" spans="1:22" x14ac:dyDescent="0.3">
      <c r="A43" s="61" t="s">
        <v>118</v>
      </c>
      <c r="B43" s="61" t="s">
        <v>36</v>
      </c>
      <c r="C43" s="61" t="s">
        <v>400</v>
      </c>
      <c r="D43" s="62">
        <v>47.3</v>
      </c>
      <c r="E43" s="61" t="s">
        <v>409</v>
      </c>
      <c r="F43" s="59"/>
      <c r="L43" s="71"/>
      <c r="M43" s="71"/>
      <c r="N43" s="59"/>
      <c r="O43" s="59"/>
      <c r="P43" s="72"/>
      <c r="Q43" s="59"/>
      <c r="R43" s="71"/>
      <c r="S43" s="71"/>
      <c r="T43" s="71"/>
      <c r="U43" s="71"/>
      <c r="V43" s="71"/>
    </row>
    <row r="44" spans="1:22" x14ac:dyDescent="0.3">
      <c r="A44" s="61" t="s">
        <v>353</v>
      </c>
      <c r="B44" s="61" t="s">
        <v>36</v>
      </c>
      <c r="C44" s="61" t="s">
        <v>407</v>
      </c>
      <c r="D44" s="62">
        <v>46.95</v>
      </c>
      <c r="E44" s="61" t="s">
        <v>409</v>
      </c>
      <c r="F44" s="59"/>
      <c r="L44" s="71"/>
      <c r="M44" s="71"/>
      <c r="N44" s="59"/>
      <c r="O44" s="59"/>
      <c r="P44" s="72"/>
      <c r="Q44" s="59"/>
      <c r="R44" s="71"/>
      <c r="S44" s="71"/>
      <c r="T44" s="71"/>
      <c r="U44" s="71"/>
      <c r="V44" s="71"/>
    </row>
    <row r="45" spans="1:22" x14ac:dyDescent="0.3">
      <c r="A45" s="61" t="s">
        <v>121</v>
      </c>
      <c r="B45" s="61" t="s">
        <v>36</v>
      </c>
      <c r="C45" s="61" t="s">
        <v>400</v>
      </c>
      <c r="D45" s="62">
        <v>46.5</v>
      </c>
      <c r="E45" s="61" t="s">
        <v>409</v>
      </c>
      <c r="F45" s="59"/>
      <c r="L45" s="71"/>
      <c r="M45" s="71"/>
      <c r="N45" s="59"/>
      <c r="O45" s="59"/>
      <c r="P45" s="72"/>
      <c r="Q45" s="59"/>
      <c r="R45" s="71"/>
      <c r="S45" s="71"/>
      <c r="T45" s="71"/>
      <c r="U45" s="71"/>
      <c r="V45" s="71"/>
    </row>
    <row r="46" spans="1:22" x14ac:dyDescent="0.3">
      <c r="A46" s="61" t="s">
        <v>146</v>
      </c>
      <c r="B46" s="61" t="s">
        <v>36</v>
      </c>
      <c r="C46" s="61" t="s">
        <v>401</v>
      </c>
      <c r="D46" s="62">
        <v>45.95</v>
      </c>
      <c r="E46" s="61" t="s">
        <v>409</v>
      </c>
      <c r="F46" s="59"/>
      <c r="L46" s="71"/>
      <c r="M46" s="71"/>
      <c r="N46" s="59"/>
      <c r="O46" s="59"/>
      <c r="P46" s="72"/>
      <c r="Q46" s="59"/>
      <c r="R46" s="71"/>
      <c r="S46" s="71"/>
      <c r="T46" s="71"/>
      <c r="U46" s="71"/>
      <c r="V46" s="71"/>
    </row>
    <row r="47" spans="1:22" x14ac:dyDescent="0.3">
      <c r="A47" s="61" t="s">
        <v>207</v>
      </c>
      <c r="B47" s="61" t="s">
        <v>36</v>
      </c>
      <c r="C47" s="61" t="s">
        <v>404</v>
      </c>
      <c r="D47" s="62">
        <v>44.949999999999996</v>
      </c>
      <c r="E47" s="61" t="s">
        <v>409</v>
      </c>
      <c r="F47" s="59"/>
      <c r="L47" s="71"/>
      <c r="M47" s="71"/>
      <c r="N47" s="59"/>
      <c r="O47" s="59"/>
      <c r="P47" s="72"/>
      <c r="Q47" s="59"/>
      <c r="R47" s="71"/>
      <c r="S47" s="71"/>
      <c r="T47" s="71"/>
      <c r="U47" s="71"/>
      <c r="V47" s="71"/>
    </row>
    <row r="48" spans="1:22" x14ac:dyDescent="0.3">
      <c r="A48" s="61" t="s">
        <v>308</v>
      </c>
      <c r="B48" s="61" t="s">
        <v>36</v>
      </c>
      <c r="C48" s="61" t="s">
        <v>406</v>
      </c>
      <c r="D48" s="62">
        <v>43.650000000000006</v>
      </c>
      <c r="E48" s="61" t="s">
        <v>409</v>
      </c>
      <c r="F48" s="59"/>
      <c r="L48" s="71"/>
      <c r="M48" s="71"/>
      <c r="N48" s="59"/>
      <c r="O48" s="59"/>
      <c r="P48" s="72"/>
      <c r="Q48" s="59"/>
      <c r="R48" s="71"/>
      <c r="S48" s="71"/>
      <c r="T48" s="71"/>
      <c r="U48" s="71"/>
      <c r="V48" s="71"/>
    </row>
    <row r="49" spans="1:22" x14ac:dyDescent="0.3">
      <c r="A49" s="61" t="s">
        <v>279</v>
      </c>
      <c r="B49" s="61" t="s">
        <v>36</v>
      </c>
      <c r="C49" s="61" t="s">
        <v>405</v>
      </c>
      <c r="D49" s="62">
        <v>39.75</v>
      </c>
      <c r="E49" s="61" t="s">
        <v>409</v>
      </c>
      <c r="F49" s="59"/>
      <c r="L49" s="71"/>
      <c r="M49" s="71"/>
      <c r="N49" s="59"/>
      <c r="O49" s="59"/>
      <c r="P49" s="72"/>
      <c r="Q49" s="59"/>
      <c r="R49" s="71"/>
      <c r="S49" s="71"/>
      <c r="T49" s="71"/>
      <c r="U49" s="71"/>
      <c r="V49" s="71"/>
    </row>
    <row r="50" spans="1:22" x14ac:dyDescent="0.3">
      <c r="A50" s="61" t="s">
        <v>280</v>
      </c>
      <c r="B50" s="61" t="s">
        <v>36</v>
      </c>
      <c r="C50" s="61" t="s">
        <v>405</v>
      </c>
      <c r="D50" s="62">
        <v>38.900000000000006</v>
      </c>
      <c r="E50" s="61" t="s">
        <v>409</v>
      </c>
      <c r="F50" s="59"/>
      <c r="L50" s="71"/>
      <c r="M50" s="71"/>
      <c r="N50" s="59"/>
      <c r="O50" s="59"/>
      <c r="P50" s="72"/>
      <c r="Q50" s="59"/>
      <c r="R50" s="71"/>
      <c r="S50" s="71"/>
      <c r="T50" s="71"/>
      <c r="U50" s="71"/>
      <c r="V50" s="71"/>
    </row>
    <row r="51" spans="1:22" x14ac:dyDescent="0.3">
      <c r="A51" s="61" t="s">
        <v>77</v>
      </c>
      <c r="B51" s="61" t="s">
        <v>36</v>
      </c>
      <c r="C51" s="61" t="s">
        <v>397</v>
      </c>
      <c r="D51" s="62">
        <v>22.9</v>
      </c>
      <c r="E51" s="61" t="s">
        <v>409</v>
      </c>
      <c r="F51" s="59"/>
      <c r="L51" s="71"/>
      <c r="M51" s="71"/>
      <c r="N51" s="59"/>
      <c r="O51" s="59"/>
      <c r="P51" s="72"/>
      <c r="Q51" s="59"/>
      <c r="R51" s="71"/>
      <c r="S51" s="71"/>
      <c r="T51" s="71"/>
      <c r="U51" s="71"/>
      <c r="V51" s="71"/>
    </row>
    <row r="52" spans="1:22" x14ac:dyDescent="0.3">
      <c r="A52" s="61" t="s">
        <v>44</v>
      </c>
      <c r="B52" s="61" t="s">
        <v>36</v>
      </c>
      <c r="C52" s="61" t="s">
        <v>394</v>
      </c>
      <c r="D52" s="62">
        <v>0</v>
      </c>
      <c r="E52" s="61" t="s">
        <v>409</v>
      </c>
      <c r="F52" s="59"/>
      <c r="L52" s="71"/>
      <c r="M52" s="71"/>
      <c r="N52" s="59"/>
      <c r="O52" s="59"/>
      <c r="P52" s="72"/>
      <c r="Q52" s="59"/>
      <c r="R52" s="71"/>
      <c r="S52" s="71"/>
      <c r="T52" s="71"/>
      <c r="U52" s="71"/>
      <c r="V52" s="71"/>
    </row>
    <row r="53" spans="1:22" x14ac:dyDescent="0.3">
      <c r="A53" s="61" t="s">
        <v>112</v>
      </c>
      <c r="B53" s="61" t="s">
        <v>36</v>
      </c>
      <c r="C53" s="61" t="s">
        <v>399</v>
      </c>
      <c r="D53" s="62">
        <v>0</v>
      </c>
      <c r="E53" s="61" t="s">
        <v>409</v>
      </c>
      <c r="F53" s="59"/>
      <c r="L53" s="71"/>
      <c r="M53" s="71"/>
      <c r="N53" s="59"/>
      <c r="O53" s="59"/>
      <c r="P53" s="72"/>
      <c r="Q53" s="59"/>
      <c r="R53" s="71"/>
      <c r="S53" s="71"/>
      <c r="T53" s="71"/>
      <c r="U53" s="71"/>
      <c r="V53" s="71"/>
    </row>
    <row r="54" spans="1:22" x14ac:dyDescent="0.3">
      <c r="A54" s="61" t="s">
        <v>285</v>
      </c>
      <c r="B54" s="61" t="s">
        <v>36</v>
      </c>
      <c r="C54" s="61" t="s">
        <v>405</v>
      </c>
      <c r="D54" s="62">
        <v>0</v>
      </c>
      <c r="E54" s="61" t="s">
        <v>409</v>
      </c>
      <c r="F54" s="59"/>
      <c r="L54" s="71"/>
      <c r="M54" s="71"/>
      <c r="N54" s="59"/>
      <c r="O54" s="59"/>
      <c r="P54" s="72"/>
      <c r="Q54" s="59"/>
      <c r="R54" s="71"/>
      <c r="S54" s="71"/>
      <c r="T54" s="71"/>
      <c r="U54" s="71"/>
      <c r="V54" s="71"/>
    </row>
    <row r="55" spans="1:22" x14ac:dyDescent="0.3">
      <c r="A55" s="61" t="s">
        <v>290</v>
      </c>
      <c r="B55" s="61" t="s">
        <v>36</v>
      </c>
      <c r="C55" s="61" t="s">
        <v>405</v>
      </c>
      <c r="D55" s="62">
        <v>0</v>
      </c>
      <c r="E55" s="61" t="s">
        <v>409</v>
      </c>
      <c r="F55" s="59"/>
      <c r="L55" s="71"/>
      <c r="M55" s="71"/>
      <c r="N55" s="59"/>
      <c r="O55" s="59"/>
      <c r="P55" s="72"/>
      <c r="Q55" s="59"/>
      <c r="R55" s="71"/>
      <c r="S55" s="71"/>
      <c r="T55" s="71"/>
      <c r="U55" s="71"/>
      <c r="V55" s="71"/>
    </row>
    <row r="56" spans="1:22" x14ac:dyDescent="0.3">
      <c r="A56" s="61" t="s">
        <v>392</v>
      </c>
      <c r="B56" s="61" t="s">
        <v>36</v>
      </c>
      <c r="C56" s="61" t="s">
        <v>407</v>
      </c>
      <c r="D56" s="62">
        <v>0</v>
      </c>
      <c r="E56" s="61" t="s">
        <v>409</v>
      </c>
      <c r="F56" s="59"/>
      <c r="L56" s="71"/>
      <c r="M56" s="71"/>
      <c r="N56" s="59"/>
      <c r="O56" s="59"/>
      <c r="P56" s="72"/>
      <c r="Q56" s="59"/>
      <c r="R56" s="71"/>
      <c r="S56" s="71"/>
      <c r="T56" s="71"/>
      <c r="U56" s="71"/>
      <c r="V56" s="71"/>
    </row>
    <row r="57" spans="1:22" x14ac:dyDescent="0.3">
      <c r="A57" s="61"/>
      <c r="B57" s="61"/>
      <c r="C57" s="61"/>
      <c r="D57" s="62"/>
      <c r="E57" s="61"/>
      <c r="F57" s="59"/>
      <c r="L57" s="71"/>
      <c r="M57" s="71"/>
      <c r="N57" s="59"/>
      <c r="O57" s="59"/>
      <c r="P57" s="72"/>
      <c r="Q57" s="59"/>
      <c r="R57" s="71"/>
      <c r="S57" s="71"/>
      <c r="T57" s="71"/>
      <c r="U57" s="71"/>
      <c r="V57" s="71"/>
    </row>
    <row r="58" spans="1:22" x14ac:dyDescent="0.3">
      <c r="A58" s="60" t="s">
        <v>78</v>
      </c>
      <c r="B58" s="60" t="s">
        <v>53</v>
      </c>
      <c r="C58" s="61" t="s">
        <v>398</v>
      </c>
      <c r="D58" s="62">
        <v>49.1</v>
      </c>
      <c r="E58" s="61" t="s">
        <v>408</v>
      </c>
      <c r="F58" s="64">
        <v>0</v>
      </c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</row>
    <row r="59" spans="1:22" x14ac:dyDescent="0.3">
      <c r="A59" s="61" t="s">
        <v>261</v>
      </c>
      <c r="B59" s="61" t="s">
        <v>53</v>
      </c>
      <c r="C59" s="61" t="s">
        <v>405</v>
      </c>
      <c r="D59" s="62">
        <v>47.85</v>
      </c>
      <c r="E59" s="61" t="s">
        <v>408</v>
      </c>
    </row>
    <row r="60" spans="1:22" x14ac:dyDescent="0.3">
      <c r="A60" s="60" t="s">
        <v>52</v>
      </c>
      <c r="B60" s="60" t="s">
        <v>53</v>
      </c>
      <c r="C60" s="61" t="s">
        <v>396</v>
      </c>
      <c r="D60" s="62">
        <v>47.7</v>
      </c>
      <c r="E60" s="61" t="s">
        <v>408</v>
      </c>
    </row>
    <row r="61" spans="1:22" x14ac:dyDescent="0.3">
      <c r="A61" s="61" t="s">
        <v>348</v>
      </c>
      <c r="B61" s="61" t="s">
        <v>53</v>
      </c>
      <c r="C61" s="61" t="s">
        <v>407</v>
      </c>
      <c r="D61" s="62">
        <v>47.150000000000006</v>
      </c>
      <c r="E61" s="61" t="s">
        <v>408</v>
      </c>
    </row>
    <row r="62" spans="1:22" x14ac:dyDescent="0.3">
      <c r="A62" s="61" t="s">
        <v>190</v>
      </c>
      <c r="B62" s="61" t="s">
        <v>53</v>
      </c>
      <c r="C62" s="61" t="s">
        <v>403</v>
      </c>
      <c r="D62" s="62">
        <v>46.95</v>
      </c>
      <c r="E62" s="61" t="s">
        <v>408</v>
      </c>
    </row>
    <row r="63" spans="1:22" x14ac:dyDescent="0.3">
      <c r="A63" s="61" t="s">
        <v>191</v>
      </c>
      <c r="B63" s="61" t="s">
        <v>53</v>
      </c>
      <c r="C63" s="61" t="s">
        <v>403</v>
      </c>
      <c r="D63" s="62">
        <v>46.8</v>
      </c>
      <c r="E63" s="61" t="s">
        <v>408</v>
      </c>
    </row>
    <row r="64" spans="1:22" x14ac:dyDescent="0.3">
      <c r="A64" s="61" t="s">
        <v>169</v>
      </c>
      <c r="B64" s="61" t="s">
        <v>53</v>
      </c>
      <c r="C64" s="61" t="s">
        <v>402</v>
      </c>
      <c r="D64" s="62">
        <v>44.649999999999991</v>
      </c>
      <c r="E64" s="61" t="s">
        <v>408</v>
      </c>
    </row>
    <row r="65" spans="1:6" x14ac:dyDescent="0.3">
      <c r="A65" s="61" t="s">
        <v>170</v>
      </c>
      <c r="B65" s="61" t="s">
        <v>53</v>
      </c>
      <c r="C65" s="61" t="s">
        <v>402</v>
      </c>
      <c r="D65" s="62">
        <v>44.349999999999994</v>
      </c>
      <c r="E65" s="61" t="s">
        <v>408</v>
      </c>
    </row>
    <row r="66" spans="1:6" x14ac:dyDescent="0.3">
      <c r="A66" s="61" t="s">
        <v>209</v>
      </c>
      <c r="B66" s="61" t="s">
        <v>53</v>
      </c>
      <c r="C66" s="61" t="s">
        <v>404</v>
      </c>
      <c r="D66" s="62">
        <v>43.95</v>
      </c>
      <c r="E66" s="61" t="s">
        <v>408</v>
      </c>
    </row>
    <row r="67" spans="1:6" x14ac:dyDescent="0.3">
      <c r="A67" s="61" t="s">
        <v>199</v>
      </c>
      <c r="B67" s="61" t="s">
        <v>53</v>
      </c>
      <c r="C67" s="61" t="s">
        <v>403</v>
      </c>
      <c r="D67" s="62">
        <v>26.100000000000005</v>
      </c>
      <c r="E67" s="61" t="s">
        <v>408</v>
      </c>
    </row>
    <row r="68" spans="1:6" x14ac:dyDescent="0.3">
      <c r="A68" s="61" t="s">
        <v>380</v>
      </c>
      <c r="B68" s="61" t="s">
        <v>53</v>
      </c>
      <c r="C68" s="61" t="s">
        <v>407</v>
      </c>
      <c r="D68" s="62">
        <v>25.4</v>
      </c>
      <c r="E68" s="61" t="s">
        <v>408</v>
      </c>
    </row>
    <row r="69" spans="1:6" x14ac:dyDescent="0.3">
      <c r="A69" s="61" t="s">
        <v>309</v>
      </c>
      <c r="B69" s="61" t="s">
        <v>53</v>
      </c>
      <c r="C69" s="61" t="s">
        <v>406</v>
      </c>
      <c r="D69" s="62">
        <v>25.200000000000003</v>
      </c>
      <c r="E69" s="61" t="s">
        <v>408</v>
      </c>
    </row>
    <row r="70" spans="1:6" x14ac:dyDescent="0.3">
      <c r="A70" s="61" t="s">
        <v>215</v>
      </c>
      <c r="B70" s="61" t="s">
        <v>53</v>
      </c>
      <c r="C70" s="61" t="s">
        <v>404</v>
      </c>
      <c r="D70" s="62">
        <v>20.85</v>
      </c>
      <c r="E70" s="61" t="s">
        <v>408</v>
      </c>
    </row>
    <row r="71" spans="1:6" x14ac:dyDescent="0.3">
      <c r="A71" s="61" t="s">
        <v>291</v>
      </c>
      <c r="B71" s="61" t="s">
        <v>53</v>
      </c>
      <c r="C71" s="61" t="s">
        <v>405</v>
      </c>
      <c r="D71" s="62">
        <v>0</v>
      </c>
      <c r="E71" s="61" t="s">
        <v>408</v>
      </c>
    </row>
    <row r="72" spans="1:6" x14ac:dyDescent="0.3">
      <c r="A72" s="61" t="s">
        <v>391</v>
      </c>
      <c r="B72" s="61" t="s">
        <v>53</v>
      </c>
      <c r="C72" s="61" t="s">
        <v>407</v>
      </c>
      <c r="D72" s="62">
        <v>0</v>
      </c>
      <c r="E72" s="61" t="s">
        <v>408</v>
      </c>
    </row>
    <row r="73" spans="1:6" x14ac:dyDescent="0.3">
      <c r="A73" s="61"/>
      <c r="B73" s="61"/>
      <c r="C73" s="61"/>
      <c r="D73" s="62"/>
      <c r="E73" s="61"/>
    </row>
    <row r="74" spans="1:6" x14ac:dyDescent="0.3">
      <c r="A74" s="67" t="s">
        <v>312</v>
      </c>
      <c r="B74" s="67" t="s">
        <v>32</v>
      </c>
      <c r="C74" s="65" t="s">
        <v>407</v>
      </c>
      <c r="D74" s="66">
        <v>52.2</v>
      </c>
      <c r="E74" s="65" t="s">
        <v>409</v>
      </c>
      <c r="F74" s="64">
        <v>155.1</v>
      </c>
    </row>
    <row r="75" spans="1:6" x14ac:dyDescent="0.3">
      <c r="A75" s="67" t="s">
        <v>31</v>
      </c>
      <c r="B75" s="67" t="s">
        <v>32</v>
      </c>
      <c r="C75" s="65" t="s">
        <v>394</v>
      </c>
      <c r="D75" s="66">
        <v>51.5</v>
      </c>
      <c r="E75" s="65" t="s">
        <v>409</v>
      </c>
    </row>
    <row r="76" spans="1:6" x14ac:dyDescent="0.3">
      <c r="A76" s="67" t="s">
        <v>219</v>
      </c>
      <c r="B76" s="67" t="s">
        <v>32</v>
      </c>
      <c r="C76" s="65" t="s">
        <v>405</v>
      </c>
      <c r="D76" s="66">
        <v>51.4</v>
      </c>
      <c r="E76" s="65" t="s">
        <v>409</v>
      </c>
    </row>
    <row r="77" spans="1:6" x14ac:dyDescent="0.3">
      <c r="A77" s="61" t="s">
        <v>238</v>
      </c>
      <c r="B77" s="61" t="s">
        <v>32</v>
      </c>
      <c r="C77" s="61" t="s">
        <v>405</v>
      </c>
      <c r="D77" s="62">
        <v>50.600000000000009</v>
      </c>
      <c r="E77" s="61" t="s">
        <v>409</v>
      </c>
    </row>
    <row r="78" spans="1:6" x14ac:dyDescent="0.3">
      <c r="A78" s="60" t="s">
        <v>203</v>
      </c>
      <c r="B78" s="60" t="s">
        <v>32</v>
      </c>
      <c r="C78" s="61" t="s">
        <v>404</v>
      </c>
      <c r="D78" s="62">
        <v>50.45</v>
      </c>
      <c r="E78" s="61" t="s">
        <v>409</v>
      </c>
    </row>
    <row r="79" spans="1:6" x14ac:dyDescent="0.3">
      <c r="A79" s="61" t="s">
        <v>232</v>
      </c>
      <c r="B79" s="61" t="s">
        <v>32</v>
      </c>
      <c r="C79" s="61" t="s">
        <v>405</v>
      </c>
      <c r="D79" s="62">
        <v>50.449999999999996</v>
      </c>
      <c r="E79" s="61" t="s">
        <v>409</v>
      </c>
    </row>
    <row r="80" spans="1:6" x14ac:dyDescent="0.3">
      <c r="A80" s="61" t="s">
        <v>298</v>
      </c>
      <c r="B80" s="61" t="s">
        <v>32</v>
      </c>
      <c r="C80" s="61" t="s">
        <v>406</v>
      </c>
      <c r="D80" s="62">
        <v>48.949999999999996</v>
      </c>
      <c r="E80" s="61" t="s">
        <v>409</v>
      </c>
    </row>
    <row r="81" spans="1:5" x14ac:dyDescent="0.3">
      <c r="A81" s="61" t="s">
        <v>163</v>
      </c>
      <c r="B81" s="61" t="s">
        <v>32</v>
      </c>
      <c r="C81" s="61" t="s">
        <v>402</v>
      </c>
      <c r="D81" s="62">
        <v>48.85</v>
      </c>
      <c r="E81" s="61" t="s">
        <v>409</v>
      </c>
    </row>
    <row r="82" spans="1:5" x14ac:dyDescent="0.3">
      <c r="A82" s="61" t="s">
        <v>325</v>
      </c>
      <c r="B82" s="61" t="s">
        <v>32</v>
      </c>
      <c r="C82" s="61" t="s">
        <v>407</v>
      </c>
      <c r="D82" s="62">
        <v>48.800000000000004</v>
      </c>
      <c r="E82" s="61" t="s">
        <v>409</v>
      </c>
    </row>
    <row r="83" spans="1:5" x14ac:dyDescent="0.3">
      <c r="A83" s="61" t="s">
        <v>139</v>
      </c>
      <c r="B83" s="61" t="s">
        <v>32</v>
      </c>
      <c r="C83" s="61" t="s">
        <v>401</v>
      </c>
      <c r="D83" s="62">
        <v>48.2</v>
      </c>
      <c r="E83" s="61" t="s">
        <v>409</v>
      </c>
    </row>
    <row r="84" spans="1:5" x14ac:dyDescent="0.3">
      <c r="A84" s="61" t="s">
        <v>259</v>
      </c>
      <c r="B84" s="61" t="s">
        <v>32</v>
      </c>
      <c r="C84" s="61" t="s">
        <v>405</v>
      </c>
      <c r="D84" s="62">
        <v>48.199999999999996</v>
      </c>
      <c r="E84" s="61" t="s">
        <v>409</v>
      </c>
    </row>
    <row r="85" spans="1:5" x14ac:dyDescent="0.3">
      <c r="A85" s="61" t="s">
        <v>337</v>
      </c>
      <c r="B85" s="61" t="s">
        <v>32</v>
      </c>
      <c r="C85" s="61" t="s">
        <v>407</v>
      </c>
      <c r="D85" s="62">
        <v>47.849999999999994</v>
      </c>
      <c r="E85" s="61" t="s">
        <v>409</v>
      </c>
    </row>
    <row r="86" spans="1:5" x14ac:dyDescent="0.3">
      <c r="A86" s="60" t="s">
        <v>79</v>
      </c>
      <c r="B86" s="60" t="s">
        <v>32</v>
      </c>
      <c r="C86" s="61" t="s">
        <v>398</v>
      </c>
      <c r="D86" s="62">
        <v>47.649999999999991</v>
      </c>
      <c r="E86" s="61" t="s">
        <v>409</v>
      </c>
    </row>
    <row r="87" spans="1:5" x14ac:dyDescent="0.3">
      <c r="A87" s="61" t="s">
        <v>167</v>
      </c>
      <c r="B87" s="61" t="s">
        <v>32</v>
      </c>
      <c r="C87" s="61" t="s">
        <v>402</v>
      </c>
      <c r="D87" s="62">
        <v>47.5</v>
      </c>
      <c r="E87" s="61" t="s">
        <v>409</v>
      </c>
    </row>
    <row r="88" spans="1:5" x14ac:dyDescent="0.3">
      <c r="A88" s="61" t="s">
        <v>144</v>
      </c>
      <c r="B88" s="61" t="s">
        <v>32</v>
      </c>
      <c r="C88" s="61" t="s">
        <v>401</v>
      </c>
      <c r="D88" s="62">
        <v>47.4</v>
      </c>
      <c r="E88" s="61" t="s">
        <v>409</v>
      </c>
    </row>
    <row r="89" spans="1:5" x14ac:dyDescent="0.3">
      <c r="A89" s="61" t="s">
        <v>145</v>
      </c>
      <c r="B89" s="61" t="s">
        <v>32</v>
      </c>
      <c r="C89" s="61" t="s">
        <v>401</v>
      </c>
      <c r="D89" s="62">
        <v>47.25</v>
      </c>
      <c r="E89" s="61" t="s">
        <v>409</v>
      </c>
    </row>
    <row r="90" spans="1:5" x14ac:dyDescent="0.3">
      <c r="A90" s="61" t="s">
        <v>189</v>
      </c>
      <c r="B90" s="61" t="s">
        <v>32</v>
      </c>
      <c r="C90" s="61" t="s">
        <v>403</v>
      </c>
      <c r="D90" s="62">
        <v>47.25</v>
      </c>
      <c r="E90" s="61" t="s">
        <v>409</v>
      </c>
    </row>
    <row r="91" spans="1:5" x14ac:dyDescent="0.3">
      <c r="A91" s="61" t="s">
        <v>105</v>
      </c>
      <c r="B91" s="61" t="s">
        <v>32</v>
      </c>
      <c r="C91" s="61" t="s">
        <v>399</v>
      </c>
      <c r="D91" s="62">
        <v>47.2</v>
      </c>
      <c r="E91" s="61" t="s">
        <v>409</v>
      </c>
    </row>
    <row r="92" spans="1:5" x14ac:dyDescent="0.3">
      <c r="A92" s="61" t="s">
        <v>192</v>
      </c>
      <c r="B92" s="61" t="s">
        <v>32</v>
      </c>
      <c r="C92" s="61" t="s">
        <v>403</v>
      </c>
      <c r="D92" s="62">
        <v>46.8</v>
      </c>
      <c r="E92" s="61" t="s">
        <v>409</v>
      </c>
    </row>
    <row r="93" spans="1:5" x14ac:dyDescent="0.3">
      <c r="A93" s="61" t="s">
        <v>101</v>
      </c>
      <c r="B93" s="61" t="s">
        <v>32</v>
      </c>
      <c r="C93" s="61" t="s">
        <v>399</v>
      </c>
      <c r="D93" s="62">
        <v>46.750000000000007</v>
      </c>
      <c r="E93" s="61" t="s">
        <v>409</v>
      </c>
    </row>
    <row r="94" spans="1:5" x14ac:dyDescent="0.3">
      <c r="A94" s="61" t="s">
        <v>357</v>
      </c>
      <c r="B94" s="61" t="s">
        <v>32</v>
      </c>
      <c r="C94" s="61" t="s">
        <v>407</v>
      </c>
      <c r="D94" s="62">
        <v>46.649999999999991</v>
      </c>
      <c r="E94" s="61" t="s">
        <v>409</v>
      </c>
    </row>
    <row r="95" spans="1:5" x14ac:dyDescent="0.3">
      <c r="A95" s="61" t="s">
        <v>304</v>
      </c>
      <c r="B95" s="61" t="s">
        <v>32</v>
      </c>
      <c r="C95" s="61" t="s">
        <v>406</v>
      </c>
      <c r="D95" s="62">
        <v>45.35</v>
      </c>
      <c r="E95" s="61" t="s">
        <v>409</v>
      </c>
    </row>
    <row r="96" spans="1:5" x14ac:dyDescent="0.3">
      <c r="A96" s="61" t="s">
        <v>366</v>
      </c>
      <c r="B96" s="61" t="s">
        <v>32</v>
      </c>
      <c r="C96" s="61" t="s">
        <v>407</v>
      </c>
      <c r="D96" s="62">
        <v>44.349999999999994</v>
      </c>
      <c r="E96" s="61" t="s">
        <v>409</v>
      </c>
    </row>
    <row r="97" spans="1:6" x14ac:dyDescent="0.3">
      <c r="A97" s="61" t="s">
        <v>84</v>
      </c>
      <c r="B97" s="61" t="s">
        <v>32</v>
      </c>
      <c r="C97" s="61" t="s">
        <v>398</v>
      </c>
      <c r="D97" s="62">
        <v>43.8</v>
      </c>
      <c r="E97" s="61" t="s">
        <v>409</v>
      </c>
    </row>
    <row r="98" spans="1:6" x14ac:dyDescent="0.3">
      <c r="A98" s="61" t="s">
        <v>211</v>
      </c>
      <c r="B98" s="61" t="s">
        <v>32</v>
      </c>
      <c r="C98" s="61" t="s">
        <v>404</v>
      </c>
      <c r="D98" s="62">
        <v>42.250000000000007</v>
      </c>
      <c r="E98" s="61" t="s">
        <v>409</v>
      </c>
    </row>
    <row r="99" spans="1:6" x14ac:dyDescent="0.3">
      <c r="A99" s="61" t="s">
        <v>281</v>
      </c>
      <c r="B99" s="61" t="s">
        <v>32</v>
      </c>
      <c r="C99" s="61" t="s">
        <v>405</v>
      </c>
      <c r="D99" s="62">
        <v>39.299999999999997</v>
      </c>
      <c r="E99" s="61" t="s">
        <v>409</v>
      </c>
    </row>
    <row r="100" spans="1:6" x14ac:dyDescent="0.3">
      <c r="A100" s="61" t="s">
        <v>151</v>
      </c>
      <c r="B100" s="61" t="s">
        <v>32</v>
      </c>
      <c r="C100" s="61" t="s">
        <v>401</v>
      </c>
      <c r="D100" s="62">
        <v>33.549999999999997</v>
      </c>
      <c r="E100" s="61" t="s">
        <v>409</v>
      </c>
    </row>
    <row r="101" spans="1:6" x14ac:dyDescent="0.3">
      <c r="A101" s="61" t="s">
        <v>174</v>
      </c>
      <c r="B101" s="61" t="s">
        <v>32</v>
      </c>
      <c r="C101" s="61" t="s">
        <v>402</v>
      </c>
      <c r="D101" s="62">
        <v>18.399999999999999</v>
      </c>
      <c r="E101" s="61" t="s">
        <v>409</v>
      </c>
    </row>
    <row r="102" spans="1:6" x14ac:dyDescent="0.3">
      <c r="A102" s="61" t="s">
        <v>45</v>
      </c>
      <c r="B102" s="61" t="s">
        <v>32</v>
      </c>
      <c r="C102" s="61" t="s">
        <v>394</v>
      </c>
      <c r="D102" s="62">
        <v>0</v>
      </c>
      <c r="E102" s="61" t="s">
        <v>409</v>
      </c>
    </row>
    <row r="103" spans="1:6" x14ac:dyDescent="0.3">
      <c r="A103" s="61"/>
      <c r="B103" s="61"/>
      <c r="C103" s="61"/>
      <c r="D103" s="62"/>
      <c r="E103" s="61"/>
    </row>
    <row r="104" spans="1:6" x14ac:dyDescent="0.3">
      <c r="A104" s="60" t="s">
        <v>129</v>
      </c>
      <c r="B104" s="60" t="s">
        <v>74</v>
      </c>
      <c r="C104" s="61" t="s">
        <v>401</v>
      </c>
      <c r="D104" s="62">
        <v>52</v>
      </c>
      <c r="E104" s="61" t="s">
        <v>408</v>
      </c>
      <c r="F104" s="64">
        <v>0</v>
      </c>
    </row>
    <row r="105" spans="1:6" x14ac:dyDescent="0.3">
      <c r="A105" s="61" t="s">
        <v>243</v>
      </c>
      <c r="B105" s="61" t="s">
        <v>74</v>
      </c>
      <c r="C105" s="61" t="s">
        <v>405</v>
      </c>
      <c r="D105" s="62">
        <v>50.250000000000007</v>
      </c>
      <c r="E105" s="61" t="s">
        <v>408</v>
      </c>
    </row>
    <row r="106" spans="1:6" x14ac:dyDescent="0.3">
      <c r="A106" s="61" t="s">
        <v>245</v>
      </c>
      <c r="B106" s="61" t="s">
        <v>74</v>
      </c>
      <c r="C106" s="61" t="s">
        <v>405</v>
      </c>
      <c r="D106" s="62">
        <v>50.2</v>
      </c>
      <c r="E106" s="61" t="s">
        <v>408</v>
      </c>
    </row>
    <row r="107" spans="1:6" x14ac:dyDescent="0.3">
      <c r="A107" s="61" t="s">
        <v>248</v>
      </c>
      <c r="B107" s="61" t="s">
        <v>74</v>
      </c>
      <c r="C107" s="61" t="s">
        <v>405</v>
      </c>
      <c r="D107" s="62">
        <v>50.05</v>
      </c>
      <c r="E107" s="61" t="s">
        <v>408</v>
      </c>
    </row>
    <row r="108" spans="1:6" x14ac:dyDescent="0.3">
      <c r="A108" s="61" t="s">
        <v>249</v>
      </c>
      <c r="B108" s="61" t="s">
        <v>74</v>
      </c>
      <c r="C108" s="61" t="s">
        <v>405</v>
      </c>
      <c r="D108" s="62">
        <v>49.8</v>
      </c>
      <c r="E108" s="61" t="s">
        <v>408</v>
      </c>
    </row>
    <row r="109" spans="1:6" x14ac:dyDescent="0.3">
      <c r="A109" s="61" t="s">
        <v>251</v>
      </c>
      <c r="B109" s="61" t="s">
        <v>74</v>
      </c>
      <c r="C109" s="61" t="s">
        <v>405</v>
      </c>
      <c r="D109" s="62">
        <v>49.45</v>
      </c>
      <c r="E109" s="61" t="s">
        <v>408</v>
      </c>
    </row>
    <row r="110" spans="1:6" x14ac:dyDescent="0.3">
      <c r="A110" s="61" t="s">
        <v>321</v>
      </c>
      <c r="B110" s="61" t="s">
        <v>74</v>
      </c>
      <c r="C110" s="61" t="s">
        <v>407</v>
      </c>
      <c r="D110" s="62">
        <v>49.2</v>
      </c>
      <c r="E110" s="61" t="s">
        <v>408</v>
      </c>
    </row>
    <row r="111" spans="1:6" x14ac:dyDescent="0.3">
      <c r="A111" s="61" t="s">
        <v>327</v>
      </c>
      <c r="B111" s="61" t="s">
        <v>74</v>
      </c>
      <c r="C111" s="61" t="s">
        <v>407</v>
      </c>
      <c r="D111" s="62">
        <v>48.75</v>
      </c>
      <c r="E111" s="61" t="s">
        <v>408</v>
      </c>
    </row>
    <row r="112" spans="1:6" x14ac:dyDescent="0.3">
      <c r="A112" s="61" t="s">
        <v>299</v>
      </c>
      <c r="B112" s="61" t="s">
        <v>74</v>
      </c>
      <c r="C112" s="61" t="s">
        <v>406</v>
      </c>
      <c r="D112" s="62">
        <v>48.550000000000011</v>
      </c>
      <c r="E112" s="61" t="s">
        <v>408</v>
      </c>
    </row>
    <row r="113" spans="1:6" x14ac:dyDescent="0.3">
      <c r="A113" s="61" t="s">
        <v>73</v>
      </c>
      <c r="B113" s="61" t="s">
        <v>74</v>
      </c>
      <c r="C113" s="61" t="s">
        <v>397</v>
      </c>
      <c r="D113" s="62">
        <v>44.3</v>
      </c>
      <c r="E113" s="61" t="s">
        <v>408</v>
      </c>
    </row>
    <row r="114" spans="1:6" x14ac:dyDescent="0.3">
      <c r="A114" s="61" t="s">
        <v>197</v>
      </c>
      <c r="B114" s="61" t="s">
        <v>74</v>
      </c>
      <c r="C114" s="61" t="s">
        <v>403</v>
      </c>
      <c r="D114" s="62">
        <v>31.599999999999994</v>
      </c>
      <c r="E114" s="61" t="s">
        <v>408</v>
      </c>
    </row>
    <row r="115" spans="1:6" x14ac:dyDescent="0.3">
      <c r="A115" s="61" t="s">
        <v>154</v>
      </c>
      <c r="B115" s="61" t="s">
        <v>74</v>
      </c>
      <c r="C115" s="61" t="s">
        <v>401</v>
      </c>
      <c r="D115" s="62">
        <v>0</v>
      </c>
      <c r="E115" s="61" t="s">
        <v>408</v>
      </c>
    </row>
    <row r="116" spans="1:6" x14ac:dyDescent="0.3">
      <c r="A116" s="61" t="s">
        <v>387</v>
      </c>
      <c r="B116" s="61" t="s">
        <v>74</v>
      </c>
      <c r="C116" s="61" t="s">
        <v>407</v>
      </c>
      <c r="D116" s="62">
        <v>0</v>
      </c>
      <c r="E116" s="61" t="s">
        <v>408</v>
      </c>
    </row>
    <row r="117" spans="1:6" x14ac:dyDescent="0.3">
      <c r="A117" s="61" t="s">
        <v>393</v>
      </c>
      <c r="B117" s="61" t="s">
        <v>74</v>
      </c>
      <c r="C117" s="61" t="s">
        <v>407</v>
      </c>
      <c r="D117" s="62">
        <v>0</v>
      </c>
      <c r="E117" s="61" t="s">
        <v>408</v>
      </c>
    </row>
    <row r="118" spans="1:6" x14ac:dyDescent="0.3">
      <c r="A118" s="61"/>
      <c r="B118" s="61"/>
      <c r="C118" s="61"/>
      <c r="D118" s="62"/>
      <c r="E118" s="61"/>
    </row>
    <row r="119" spans="1:6" x14ac:dyDescent="0.3">
      <c r="A119" s="67" t="s">
        <v>92</v>
      </c>
      <c r="B119" s="67" t="s">
        <v>71</v>
      </c>
      <c r="C119" s="65" t="s">
        <v>399</v>
      </c>
      <c r="D119" s="66">
        <v>50.8</v>
      </c>
      <c r="E119" s="65" t="s">
        <v>409</v>
      </c>
      <c r="F119" s="64">
        <v>143.89999999999998</v>
      </c>
    </row>
    <row r="120" spans="1:6" x14ac:dyDescent="0.3">
      <c r="A120" s="65" t="s">
        <v>70</v>
      </c>
      <c r="B120" s="65" t="s">
        <v>71</v>
      </c>
      <c r="C120" s="65" t="s">
        <v>397</v>
      </c>
      <c r="D120" s="66">
        <v>48.7</v>
      </c>
      <c r="E120" s="65" t="s">
        <v>409</v>
      </c>
    </row>
    <row r="121" spans="1:6" x14ac:dyDescent="0.3">
      <c r="A121" s="65" t="s">
        <v>83</v>
      </c>
      <c r="B121" s="65" t="s">
        <v>71</v>
      </c>
      <c r="C121" s="65" t="s">
        <v>398</v>
      </c>
      <c r="D121" s="66">
        <v>44.399999999999991</v>
      </c>
      <c r="E121" s="65" t="s">
        <v>409</v>
      </c>
    </row>
    <row r="122" spans="1:6" x14ac:dyDescent="0.3">
      <c r="A122" s="61" t="s">
        <v>90</v>
      </c>
      <c r="B122" s="61" t="s">
        <v>71</v>
      </c>
      <c r="C122" s="61" t="s">
        <v>398</v>
      </c>
      <c r="D122" s="62">
        <v>0</v>
      </c>
      <c r="E122" s="61" t="s">
        <v>409</v>
      </c>
    </row>
    <row r="123" spans="1:6" x14ac:dyDescent="0.3">
      <c r="A123" s="60" t="s">
        <v>115</v>
      </c>
      <c r="B123" s="60" t="s">
        <v>71</v>
      </c>
      <c r="C123" s="61" t="s">
        <v>400</v>
      </c>
      <c r="D123" s="62">
        <v>49.05</v>
      </c>
      <c r="E123" s="61" t="s">
        <v>408</v>
      </c>
    </row>
    <row r="124" spans="1:6" x14ac:dyDescent="0.3">
      <c r="A124" s="61" t="s">
        <v>361</v>
      </c>
      <c r="B124" s="61" t="s">
        <v>71</v>
      </c>
      <c r="C124" s="61" t="s">
        <v>407</v>
      </c>
      <c r="D124" s="62">
        <v>46.2</v>
      </c>
      <c r="E124" s="61" t="s">
        <v>408</v>
      </c>
    </row>
    <row r="125" spans="1:6" x14ac:dyDescent="0.3">
      <c r="A125" s="61" t="s">
        <v>306</v>
      </c>
      <c r="B125" s="61" t="s">
        <v>71</v>
      </c>
      <c r="C125" s="61" t="s">
        <v>406</v>
      </c>
      <c r="D125" s="62">
        <v>45.05</v>
      </c>
      <c r="E125" s="61" t="s">
        <v>408</v>
      </c>
    </row>
    <row r="126" spans="1:6" x14ac:dyDescent="0.3">
      <c r="A126" s="61"/>
      <c r="B126" s="61"/>
      <c r="C126" s="61"/>
      <c r="D126" s="62"/>
      <c r="E126" s="61"/>
    </row>
    <row r="127" spans="1:6" x14ac:dyDescent="0.3">
      <c r="A127" s="65" t="s">
        <v>265</v>
      </c>
      <c r="B127" s="65" t="s">
        <v>124</v>
      </c>
      <c r="C127" s="65" t="s">
        <v>405</v>
      </c>
      <c r="D127" s="66">
        <v>46.75</v>
      </c>
      <c r="E127" s="65" t="s">
        <v>409</v>
      </c>
      <c r="F127" s="64">
        <v>133.25</v>
      </c>
    </row>
    <row r="128" spans="1:6" x14ac:dyDescent="0.3">
      <c r="A128" s="65" t="s">
        <v>266</v>
      </c>
      <c r="B128" s="65" t="s">
        <v>124</v>
      </c>
      <c r="C128" s="65" t="s">
        <v>405</v>
      </c>
      <c r="D128" s="66">
        <v>46.7</v>
      </c>
      <c r="E128" s="65" t="s">
        <v>409</v>
      </c>
    </row>
    <row r="129" spans="1:6" x14ac:dyDescent="0.3">
      <c r="A129" s="65" t="s">
        <v>123</v>
      </c>
      <c r="B129" s="65" t="s">
        <v>124</v>
      </c>
      <c r="C129" s="65" t="s">
        <v>400</v>
      </c>
      <c r="D129" s="66">
        <v>39.799999999999997</v>
      </c>
      <c r="E129" s="65" t="s">
        <v>409</v>
      </c>
    </row>
    <row r="130" spans="1:6" x14ac:dyDescent="0.3">
      <c r="A130" s="61" t="s">
        <v>198</v>
      </c>
      <c r="B130" s="61" t="s">
        <v>124</v>
      </c>
      <c r="C130" s="61" t="s">
        <v>403</v>
      </c>
      <c r="D130" s="62">
        <v>26.45</v>
      </c>
      <c r="E130" s="61" t="s">
        <v>409</v>
      </c>
    </row>
    <row r="131" spans="1:6" x14ac:dyDescent="0.3">
      <c r="A131" s="61" t="s">
        <v>283</v>
      </c>
      <c r="B131" s="61" t="s">
        <v>124</v>
      </c>
      <c r="C131" s="61" t="s">
        <v>405</v>
      </c>
      <c r="D131" s="62">
        <v>23.5</v>
      </c>
      <c r="E131" s="61" t="s">
        <v>409</v>
      </c>
    </row>
    <row r="132" spans="1:6" x14ac:dyDescent="0.3">
      <c r="A132" s="61" t="s">
        <v>214</v>
      </c>
      <c r="B132" s="61" t="s">
        <v>124</v>
      </c>
      <c r="C132" s="61" t="s">
        <v>404</v>
      </c>
      <c r="D132" s="62">
        <v>21.95</v>
      </c>
      <c r="E132" s="61" t="s">
        <v>409</v>
      </c>
    </row>
    <row r="133" spans="1:6" x14ac:dyDescent="0.3">
      <c r="A133" s="61" t="s">
        <v>156</v>
      </c>
      <c r="B133" s="61" t="s">
        <v>124</v>
      </c>
      <c r="C133" s="61" t="s">
        <v>401</v>
      </c>
      <c r="D133" s="62">
        <v>0</v>
      </c>
      <c r="E133" s="61" t="s">
        <v>409</v>
      </c>
    </row>
    <row r="134" spans="1:6" x14ac:dyDescent="0.3">
      <c r="A134" s="61"/>
      <c r="B134" s="61"/>
      <c r="C134" s="61"/>
      <c r="D134" s="62"/>
      <c r="E134" s="61"/>
    </row>
    <row r="135" spans="1:6" x14ac:dyDescent="0.3">
      <c r="A135" s="67" t="s">
        <v>220</v>
      </c>
      <c r="B135" s="67" t="s">
        <v>109</v>
      </c>
      <c r="C135" s="65" t="s">
        <v>405</v>
      </c>
      <c r="D135" s="66">
        <v>50.85</v>
      </c>
      <c r="E135" s="65" t="s">
        <v>409</v>
      </c>
      <c r="F135" s="64">
        <v>149.75</v>
      </c>
    </row>
    <row r="136" spans="1:6" x14ac:dyDescent="0.3">
      <c r="A136" s="65" t="s">
        <v>236</v>
      </c>
      <c r="B136" s="65" t="s">
        <v>109</v>
      </c>
      <c r="C136" s="65" t="s">
        <v>405</v>
      </c>
      <c r="D136" s="66">
        <v>50.7</v>
      </c>
      <c r="E136" s="65" t="s">
        <v>409</v>
      </c>
    </row>
    <row r="137" spans="1:6" x14ac:dyDescent="0.3">
      <c r="A137" s="65" t="s">
        <v>330</v>
      </c>
      <c r="B137" s="65" t="s">
        <v>109</v>
      </c>
      <c r="C137" s="65" t="s">
        <v>407</v>
      </c>
      <c r="D137" s="66">
        <v>48.199999999999996</v>
      </c>
      <c r="E137" s="65" t="s">
        <v>409</v>
      </c>
    </row>
    <row r="138" spans="1:6" x14ac:dyDescent="0.3">
      <c r="A138" s="61" t="s">
        <v>122</v>
      </c>
      <c r="B138" s="61" t="s">
        <v>109</v>
      </c>
      <c r="C138" s="61" t="s">
        <v>400</v>
      </c>
      <c r="D138" s="62">
        <v>43.300000000000004</v>
      </c>
      <c r="E138" s="61" t="s">
        <v>409</v>
      </c>
    </row>
    <row r="139" spans="1:6" x14ac:dyDescent="0.3">
      <c r="A139" s="61" t="s">
        <v>108</v>
      </c>
      <c r="B139" s="61" t="s">
        <v>109</v>
      </c>
      <c r="C139" s="61" t="s">
        <v>399</v>
      </c>
      <c r="D139" s="62">
        <v>40.85</v>
      </c>
      <c r="E139" s="61" t="s">
        <v>409</v>
      </c>
    </row>
    <row r="140" spans="1:6" x14ac:dyDescent="0.3">
      <c r="A140" s="61" t="s">
        <v>376</v>
      </c>
      <c r="B140" s="61" t="s">
        <v>109</v>
      </c>
      <c r="C140" s="61" t="s">
        <v>407</v>
      </c>
      <c r="D140" s="62">
        <v>37.4</v>
      </c>
      <c r="E140" s="61" t="s">
        <v>409</v>
      </c>
    </row>
    <row r="141" spans="1:6" x14ac:dyDescent="0.3">
      <c r="A141" s="61" t="s">
        <v>216</v>
      </c>
      <c r="B141" s="61" t="s">
        <v>109</v>
      </c>
      <c r="C141" s="61" t="s">
        <v>404</v>
      </c>
      <c r="D141" s="62">
        <v>0</v>
      </c>
      <c r="E141" s="61" t="s">
        <v>409</v>
      </c>
    </row>
    <row r="142" spans="1:6" x14ac:dyDescent="0.3">
      <c r="A142" s="61" t="s">
        <v>386</v>
      </c>
      <c r="B142" s="61" t="s">
        <v>109</v>
      </c>
      <c r="C142" s="61" t="s">
        <v>407</v>
      </c>
      <c r="D142" s="62">
        <v>0</v>
      </c>
      <c r="E142" s="61" t="s">
        <v>409</v>
      </c>
    </row>
    <row r="143" spans="1:6" x14ac:dyDescent="0.3">
      <c r="A143" s="61"/>
      <c r="B143" s="61"/>
      <c r="C143" s="61"/>
      <c r="D143" s="62"/>
      <c r="E143" s="61"/>
    </row>
    <row r="144" spans="1:6" x14ac:dyDescent="0.3">
      <c r="A144" s="60" t="s">
        <v>313</v>
      </c>
      <c r="B144" s="60" t="s">
        <v>63</v>
      </c>
      <c r="C144" s="61" t="s">
        <v>407</v>
      </c>
      <c r="D144" s="62">
        <v>50.85</v>
      </c>
      <c r="E144" s="61" t="s">
        <v>408</v>
      </c>
      <c r="F144" s="64">
        <v>0</v>
      </c>
    </row>
    <row r="145" spans="1:6" x14ac:dyDescent="0.3">
      <c r="A145" s="61" t="s">
        <v>62</v>
      </c>
      <c r="B145" s="61" t="s">
        <v>63</v>
      </c>
      <c r="C145" s="61" t="s">
        <v>397</v>
      </c>
      <c r="D145" s="62">
        <v>49.25</v>
      </c>
      <c r="E145" s="61" t="s">
        <v>408</v>
      </c>
    </row>
    <row r="146" spans="1:6" x14ac:dyDescent="0.3">
      <c r="A146" s="61" t="s">
        <v>256</v>
      </c>
      <c r="B146" s="61" t="s">
        <v>63</v>
      </c>
      <c r="C146" s="61" t="s">
        <v>405</v>
      </c>
      <c r="D146" s="62">
        <v>48.599999999999994</v>
      </c>
      <c r="E146" s="61" t="s">
        <v>408</v>
      </c>
    </row>
    <row r="147" spans="1:6" x14ac:dyDescent="0.3">
      <c r="A147" s="60" t="s">
        <v>204</v>
      </c>
      <c r="B147" s="60" t="s">
        <v>63</v>
      </c>
      <c r="C147" s="61" t="s">
        <v>404</v>
      </c>
      <c r="D147" s="62">
        <v>48.199999999999996</v>
      </c>
      <c r="E147" s="61" t="s">
        <v>408</v>
      </c>
    </row>
    <row r="148" spans="1:6" x14ac:dyDescent="0.3">
      <c r="A148" s="61" t="s">
        <v>104</v>
      </c>
      <c r="B148" s="61" t="s">
        <v>63</v>
      </c>
      <c r="C148" s="61" t="s">
        <v>399</v>
      </c>
      <c r="D148" s="62">
        <v>47.75</v>
      </c>
      <c r="E148" s="61" t="s">
        <v>408</v>
      </c>
    </row>
    <row r="149" spans="1:6" x14ac:dyDescent="0.3">
      <c r="A149" s="61" t="s">
        <v>338</v>
      </c>
      <c r="B149" s="61" t="s">
        <v>63</v>
      </c>
      <c r="C149" s="61" t="s">
        <v>407</v>
      </c>
      <c r="D149" s="62">
        <v>47.75</v>
      </c>
      <c r="E149" s="61" t="s">
        <v>408</v>
      </c>
    </row>
    <row r="150" spans="1:6" x14ac:dyDescent="0.3">
      <c r="A150" s="61" t="s">
        <v>345</v>
      </c>
      <c r="B150" s="61" t="s">
        <v>63</v>
      </c>
      <c r="C150" s="61" t="s">
        <v>407</v>
      </c>
      <c r="D150" s="62">
        <v>47.2</v>
      </c>
      <c r="E150" s="61" t="s">
        <v>408</v>
      </c>
    </row>
    <row r="151" spans="1:6" x14ac:dyDescent="0.3">
      <c r="A151" s="61" t="s">
        <v>358</v>
      </c>
      <c r="B151" s="61" t="s">
        <v>63</v>
      </c>
      <c r="C151" s="61" t="s">
        <v>407</v>
      </c>
      <c r="D151" s="62">
        <v>46.55</v>
      </c>
      <c r="E151" s="61" t="s">
        <v>408</v>
      </c>
    </row>
    <row r="152" spans="1:6" x14ac:dyDescent="0.3">
      <c r="A152" s="61" t="s">
        <v>375</v>
      </c>
      <c r="B152" s="61" t="s">
        <v>63</v>
      </c>
      <c r="C152" s="61" t="s">
        <v>407</v>
      </c>
      <c r="D152" s="62">
        <v>39.5</v>
      </c>
      <c r="E152" s="61" t="s">
        <v>408</v>
      </c>
    </row>
    <row r="153" spans="1:6" x14ac:dyDescent="0.3">
      <c r="A153" s="61" t="s">
        <v>282</v>
      </c>
      <c r="B153" s="61" t="s">
        <v>63</v>
      </c>
      <c r="C153" s="61" t="s">
        <v>405</v>
      </c>
      <c r="D153" s="62">
        <v>31.400000000000002</v>
      </c>
      <c r="E153" s="61" t="s">
        <v>408</v>
      </c>
    </row>
    <row r="154" spans="1:6" x14ac:dyDescent="0.3">
      <c r="A154" s="61" t="s">
        <v>294</v>
      </c>
      <c r="B154" s="61" t="s">
        <v>63</v>
      </c>
      <c r="C154" s="61" t="s">
        <v>405</v>
      </c>
      <c r="D154" s="62">
        <v>0</v>
      </c>
      <c r="E154" s="61" t="s">
        <v>408</v>
      </c>
    </row>
    <row r="155" spans="1:6" x14ac:dyDescent="0.3">
      <c r="A155" s="61"/>
      <c r="B155" s="61"/>
      <c r="C155" s="61"/>
      <c r="D155" s="62"/>
      <c r="E155" s="61"/>
    </row>
    <row r="156" spans="1:6" x14ac:dyDescent="0.3">
      <c r="A156" s="61" t="s">
        <v>230</v>
      </c>
      <c r="B156" s="61" t="s">
        <v>81</v>
      </c>
      <c r="C156" s="61" t="s">
        <v>405</v>
      </c>
      <c r="D156" s="62">
        <v>51.099999999999994</v>
      </c>
      <c r="E156" s="61" t="s">
        <v>408</v>
      </c>
      <c r="F156" s="64">
        <v>0</v>
      </c>
    </row>
    <row r="157" spans="1:6" x14ac:dyDescent="0.3">
      <c r="A157" s="61" t="s">
        <v>235</v>
      </c>
      <c r="B157" s="61" t="s">
        <v>81</v>
      </c>
      <c r="C157" s="61" t="s">
        <v>405</v>
      </c>
      <c r="D157" s="62">
        <v>50.749999999999993</v>
      </c>
      <c r="E157" s="61" t="s">
        <v>408</v>
      </c>
    </row>
    <row r="158" spans="1:6" x14ac:dyDescent="0.3">
      <c r="A158" s="61" t="s">
        <v>244</v>
      </c>
      <c r="B158" s="61" t="s">
        <v>81</v>
      </c>
      <c r="C158" s="61" t="s">
        <v>405</v>
      </c>
      <c r="D158" s="62">
        <v>50.25</v>
      </c>
      <c r="E158" s="61" t="s">
        <v>408</v>
      </c>
    </row>
    <row r="159" spans="1:6" x14ac:dyDescent="0.3">
      <c r="A159" s="61" t="s">
        <v>318</v>
      </c>
      <c r="B159" s="61" t="s">
        <v>81</v>
      </c>
      <c r="C159" s="61" t="s">
        <v>407</v>
      </c>
      <c r="D159" s="62">
        <v>49.650000000000006</v>
      </c>
      <c r="E159" s="61" t="s">
        <v>408</v>
      </c>
    </row>
    <row r="160" spans="1:6" x14ac:dyDescent="0.3">
      <c r="A160" s="61" t="s">
        <v>322</v>
      </c>
      <c r="B160" s="61" t="s">
        <v>81</v>
      </c>
      <c r="C160" s="61" t="s">
        <v>407</v>
      </c>
      <c r="D160" s="62">
        <v>49.1</v>
      </c>
      <c r="E160" s="61" t="s">
        <v>408</v>
      </c>
    </row>
    <row r="161" spans="1:6" x14ac:dyDescent="0.3">
      <c r="A161" s="61" t="s">
        <v>329</v>
      </c>
      <c r="B161" s="61" t="s">
        <v>81</v>
      </c>
      <c r="C161" s="61" t="s">
        <v>407</v>
      </c>
      <c r="D161" s="62">
        <v>48.400000000000006</v>
      </c>
      <c r="E161" s="61" t="s">
        <v>408</v>
      </c>
    </row>
    <row r="162" spans="1:6" x14ac:dyDescent="0.3">
      <c r="A162" s="60" t="s">
        <v>80</v>
      </c>
      <c r="B162" s="60" t="s">
        <v>81</v>
      </c>
      <c r="C162" s="61" t="s">
        <v>398</v>
      </c>
      <c r="D162" s="62">
        <v>48.25</v>
      </c>
      <c r="E162" s="61" t="s">
        <v>408</v>
      </c>
    </row>
    <row r="163" spans="1:6" x14ac:dyDescent="0.3">
      <c r="A163" s="61" t="s">
        <v>331</v>
      </c>
      <c r="B163" s="61" t="s">
        <v>81</v>
      </c>
      <c r="C163" s="61" t="s">
        <v>407</v>
      </c>
      <c r="D163" s="62">
        <v>48.15</v>
      </c>
      <c r="E163" s="61" t="s">
        <v>408</v>
      </c>
    </row>
    <row r="164" spans="1:6" x14ac:dyDescent="0.3">
      <c r="A164" s="61" t="s">
        <v>336</v>
      </c>
      <c r="B164" s="61" t="s">
        <v>81</v>
      </c>
      <c r="C164" s="61" t="s">
        <v>407</v>
      </c>
      <c r="D164" s="62">
        <v>47.95</v>
      </c>
      <c r="E164" s="61" t="s">
        <v>408</v>
      </c>
    </row>
    <row r="165" spans="1:6" x14ac:dyDescent="0.3">
      <c r="A165" s="60" t="s">
        <v>205</v>
      </c>
      <c r="B165" s="60" t="s">
        <v>81</v>
      </c>
      <c r="C165" s="61" t="s">
        <v>404</v>
      </c>
      <c r="D165" s="62">
        <v>47.650000000000006</v>
      </c>
      <c r="E165" s="61" t="s">
        <v>408</v>
      </c>
    </row>
    <row r="166" spans="1:6" x14ac:dyDescent="0.3">
      <c r="A166" s="61" t="s">
        <v>355</v>
      </c>
      <c r="B166" s="61" t="s">
        <v>81</v>
      </c>
      <c r="C166" s="61" t="s">
        <v>407</v>
      </c>
      <c r="D166" s="62">
        <v>46.7</v>
      </c>
      <c r="E166" s="61" t="s">
        <v>408</v>
      </c>
    </row>
    <row r="167" spans="1:6" x14ac:dyDescent="0.3">
      <c r="A167" s="61" t="s">
        <v>302</v>
      </c>
      <c r="B167" s="61" t="s">
        <v>81</v>
      </c>
      <c r="C167" s="61" t="s">
        <v>406</v>
      </c>
      <c r="D167" s="62">
        <v>46.150000000000006</v>
      </c>
      <c r="E167" s="61" t="s">
        <v>408</v>
      </c>
    </row>
    <row r="168" spans="1:6" x14ac:dyDescent="0.3">
      <c r="A168" s="61" t="s">
        <v>370</v>
      </c>
      <c r="B168" s="61" t="s">
        <v>81</v>
      </c>
      <c r="C168" s="61" t="s">
        <v>407</v>
      </c>
      <c r="D168" s="62">
        <v>41.900000000000006</v>
      </c>
      <c r="E168" s="61" t="s">
        <v>408</v>
      </c>
    </row>
    <row r="169" spans="1:6" x14ac:dyDescent="0.3">
      <c r="A169" s="61" t="s">
        <v>311</v>
      </c>
      <c r="B169" s="61" t="s">
        <v>81</v>
      </c>
      <c r="C169" s="61" t="s">
        <v>406</v>
      </c>
      <c r="D169" s="62">
        <v>0</v>
      </c>
      <c r="E169" s="61" t="s">
        <v>408</v>
      </c>
    </row>
    <row r="170" spans="1:6" x14ac:dyDescent="0.3">
      <c r="A170" s="61" t="s">
        <v>384</v>
      </c>
      <c r="B170" s="61" t="s">
        <v>81</v>
      </c>
      <c r="C170" s="61" t="s">
        <v>407</v>
      </c>
      <c r="D170" s="62">
        <v>0</v>
      </c>
      <c r="E170" s="61" t="s">
        <v>408</v>
      </c>
    </row>
    <row r="171" spans="1:6" x14ac:dyDescent="0.3">
      <c r="A171" s="61"/>
      <c r="B171" s="61"/>
      <c r="C171" s="61"/>
      <c r="D171" s="62"/>
      <c r="E171" s="61"/>
    </row>
    <row r="172" spans="1:6" x14ac:dyDescent="0.3">
      <c r="A172" s="67" t="s">
        <v>158</v>
      </c>
      <c r="B172" s="67" t="s">
        <v>159</v>
      </c>
      <c r="C172" s="65" t="s">
        <v>402</v>
      </c>
      <c r="D172" s="66">
        <v>51.300000000000004</v>
      </c>
      <c r="E172" s="65" t="s">
        <v>409</v>
      </c>
      <c r="F172" s="64">
        <v>145.89999999999998</v>
      </c>
    </row>
    <row r="173" spans="1:6" x14ac:dyDescent="0.3">
      <c r="A173" s="65" t="s">
        <v>250</v>
      </c>
      <c r="B173" s="65" t="s">
        <v>159</v>
      </c>
      <c r="C173" s="65" t="s">
        <v>405</v>
      </c>
      <c r="D173" s="66">
        <v>49.79999999999999</v>
      </c>
      <c r="E173" s="65" t="s">
        <v>409</v>
      </c>
    </row>
    <row r="174" spans="1:6" x14ac:dyDescent="0.3">
      <c r="A174" s="65" t="s">
        <v>195</v>
      </c>
      <c r="B174" s="65" t="s">
        <v>159</v>
      </c>
      <c r="C174" s="65" t="s">
        <v>403</v>
      </c>
      <c r="D174" s="66">
        <v>44.8</v>
      </c>
      <c r="E174" s="65" t="s">
        <v>409</v>
      </c>
    </row>
    <row r="175" spans="1:6" x14ac:dyDescent="0.3">
      <c r="A175" s="61" t="s">
        <v>276</v>
      </c>
      <c r="B175" s="61" t="s">
        <v>159</v>
      </c>
      <c r="C175" s="61" t="s">
        <v>405</v>
      </c>
      <c r="D175" s="62">
        <v>43.35</v>
      </c>
      <c r="E175" s="61" t="s">
        <v>409</v>
      </c>
    </row>
    <row r="176" spans="1:6" x14ac:dyDescent="0.3">
      <c r="A176" s="61" t="s">
        <v>326</v>
      </c>
      <c r="B176" s="61" t="s">
        <v>159</v>
      </c>
      <c r="C176" s="61" t="s">
        <v>407</v>
      </c>
      <c r="D176" s="62">
        <v>48.749999999999993</v>
      </c>
      <c r="E176" s="61" t="s">
        <v>408</v>
      </c>
    </row>
    <row r="177" spans="1:6" x14ac:dyDescent="0.3">
      <c r="A177" s="61" t="s">
        <v>340</v>
      </c>
      <c r="B177" s="61" t="s">
        <v>159</v>
      </c>
      <c r="C177" s="61" t="s">
        <v>407</v>
      </c>
      <c r="D177" s="62">
        <v>47.650000000000006</v>
      </c>
      <c r="E177" s="61" t="s">
        <v>408</v>
      </c>
    </row>
    <row r="178" spans="1:6" x14ac:dyDescent="0.3">
      <c r="A178" s="61" t="s">
        <v>301</v>
      </c>
      <c r="B178" s="61" t="s">
        <v>159</v>
      </c>
      <c r="C178" s="61" t="s">
        <v>406</v>
      </c>
      <c r="D178" s="62">
        <v>47.4</v>
      </c>
      <c r="E178" s="61" t="s">
        <v>408</v>
      </c>
    </row>
    <row r="179" spans="1:6" x14ac:dyDescent="0.3">
      <c r="A179" s="61" t="s">
        <v>365</v>
      </c>
      <c r="B179" s="61" t="s">
        <v>159</v>
      </c>
      <c r="C179" s="61" t="s">
        <v>407</v>
      </c>
      <c r="D179" s="62">
        <v>45.05</v>
      </c>
      <c r="E179" s="61" t="s">
        <v>408</v>
      </c>
    </row>
    <row r="180" spans="1:6" x14ac:dyDescent="0.3">
      <c r="A180" s="61" t="s">
        <v>272</v>
      </c>
      <c r="B180" s="61" t="s">
        <v>159</v>
      </c>
      <c r="C180" s="61" t="s">
        <v>405</v>
      </c>
      <c r="D180" s="62">
        <v>44.85</v>
      </c>
      <c r="E180" s="61" t="s">
        <v>408</v>
      </c>
    </row>
    <row r="181" spans="1:6" x14ac:dyDescent="0.3">
      <c r="A181" s="61" t="s">
        <v>307</v>
      </c>
      <c r="B181" s="61" t="s">
        <v>159</v>
      </c>
      <c r="C181" s="61" t="s">
        <v>406</v>
      </c>
      <c r="D181" s="62">
        <v>44.499999999999993</v>
      </c>
      <c r="E181" s="61" t="s">
        <v>408</v>
      </c>
    </row>
    <row r="182" spans="1:6" x14ac:dyDescent="0.3">
      <c r="A182" s="61" t="s">
        <v>379</v>
      </c>
      <c r="B182" s="61" t="s">
        <v>159</v>
      </c>
      <c r="C182" s="61" t="s">
        <v>407</v>
      </c>
      <c r="D182" s="62">
        <v>27.399999999999995</v>
      </c>
      <c r="E182" s="61" t="s">
        <v>408</v>
      </c>
    </row>
    <row r="183" spans="1:6" x14ac:dyDescent="0.3">
      <c r="A183" s="61" t="s">
        <v>385</v>
      </c>
      <c r="B183" s="61" t="s">
        <v>159</v>
      </c>
      <c r="C183" s="61" t="s">
        <v>407</v>
      </c>
      <c r="D183" s="62">
        <v>0</v>
      </c>
      <c r="E183" s="61" t="s">
        <v>408</v>
      </c>
    </row>
    <row r="184" spans="1:6" x14ac:dyDescent="0.3">
      <c r="A184" s="61" t="s">
        <v>390</v>
      </c>
      <c r="B184" s="61" t="s">
        <v>159</v>
      </c>
      <c r="C184" s="61" t="s">
        <v>407</v>
      </c>
      <c r="D184" s="62">
        <v>0</v>
      </c>
      <c r="E184" s="61" t="s">
        <v>408</v>
      </c>
    </row>
    <row r="185" spans="1:6" x14ac:dyDescent="0.3">
      <c r="A185" s="61"/>
      <c r="B185" s="61"/>
      <c r="C185" s="61"/>
      <c r="D185" s="62"/>
      <c r="E185" s="61"/>
    </row>
    <row r="186" spans="1:6" x14ac:dyDescent="0.3">
      <c r="A186" s="65" t="s">
        <v>182</v>
      </c>
      <c r="B186" s="65" t="s">
        <v>142</v>
      </c>
      <c r="C186" s="65" t="s">
        <v>403</v>
      </c>
      <c r="D186" s="66">
        <v>48.95</v>
      </c>
      <c r="E186" s="65" t="s">
        <v>409</v>
      </c>
      <c r="F186" s="64">
        <v>143.65</v>
      </c>
    </row>
    <row r="187" spans="1:6" x14ac:dyDescent="0.3">
      <c r="A187" s="65" t="s">
        <v>341</v>
      </c>
      <c r="B187" s="65" t="s">
        <v>142</v>
      </c>
      <c r="C187" s="65" t="s">
        <v>407</v>
      </c>
      <c r="D187" s="66">
        <v>47.55</v>
      </c>
      <c r="E187" s="65" t="s">
        <v>409</v>
      </c>
    </row>
    <row r="188" spans="1:6" x14ac:dyDescent="0.3">
      <c r="A188" s="65" t="s">
        <v>267</v>
      </c>
      <c r="B188" s="65" t="s">
        <v>142</v>
      </c>
      <c r="C188" s="65" t="s">
        <v>405</v>
      </c>
      <c r="D188" s="66">
        <v>47.15</v>
      </c>
      <c r="E188" s="65" t="s">
        <v>409</v>
      </c>
    </row>
    <row r="189" spans="1:6" x14ac:dyDescent="0.3">
      <c r="A189" s="61" t="s">
        <v>356</v>
      </c>
      <c r="B189" s="61" t="s">
        <v>142</v>
      </c>
      <c r="C189" s="61" t="s">
        <v>407</v>
      </c>
      <c r="D189" s="62">
        <v>46.699999999999996</v>
      </c>
      <c r="E189" s="61" t="s">
        <v>409</v>
      </c>
    </row>
    <row r="190" spans="1:6" x14ac:dyDescent="0.3">
      <c r="A190" s="61" t="s">
        <v>268</v>
      </c>
      <c r="B190" s="61" t="s">
        <v>142</v>
      </c>
      <c r="C190" s="61" t="s">
        <v>405</v>
      </c>
      <c r="D190" s="62">
        <v>45.500000000000007</v>
      </c>
      <c r="E190" s="61" t="s">
        <v>409</v>
      </c>
    </row>
    <row r="191" spans="1:6" x14ac:dyDescent="0.3">
      <c r="A191" s="61" t="s">
        <v>278</v>
      </c>
      <c r="B191" s="61" t="s">
        <v>142</v>
      </c>
      <c r="C191" s="61" t="s">
        <v>405</v>
      </c>
      <c r="D191" s="62">
        <v>41.25</v>
      </c>
      <c r="E191" s="61" t="s">
        <v>409</v>
      </c>
    </row>
    <row r="192" spans="1:6" x14ac:dyDescent="0.3">
      <c r="A192" s="61" t="s">
        <v>200</v>
      </c>
      <c r="B192" s="61" t="s">
        <v>142</v>
      </c>
      <c r="C192" s="61" t="s">
        <v>403</v>
      </c>
      <c r="D192" s="62">
        <v>24.9</v>
      </c>
      <c r="E192" s="61" t="s">
        <v>409</v>
      </c>
    </row>
    <row r="193" spans="1:6" x14ac:dyDescent="0.3">
      <c r="A193" s="61" t="s">
        <v>292</v>
      </c>
      <c r="B193" s="61" t="s">
        <v>142</v>
      </c>
      <c r="C193" s="61" t="s">
        <v>405</v>
      </c>
      <c r="D193" s="62">
        <v>0</v>
      </c>
      <c r="E193" s="61" t="s">
        <v>409</v>
      </c>
    </row>
    <row r="194" spans="1:6" x14ac:dyDescent="0.3">
      <c r="A194" s="61" t="s">
        <v>141</v>
      </c>
      <c r="B194" s="61" t="s">
        <v>142</v>
      </c>
      <c r="C194" s="61" t="s">
        <v>401</v>
      </c>
      <c r="D194" s="62">
        <v>48</v>
      </c>
      <c r="E194" s="61" t="s">
        <v>408</v>
      </c>
    </row>
    <row r="195" spans="1:6" x14ac:dyDescent="0.3">
      <c r="A195" s="61" t="s">
        <v>150</v>
      </c>
      <c r="B195" s="61" t="s">
        <v>142</v>
      </c>
      <c r="C195" s="61" t="s">
        <v>401</v>
      </c>
      <c r="D195" s="62">
        <v>41.45</v>
      </c>
      <c r="E195" s="61" t="s">
        <v>408</v>
      </c>
    </row>
    <row r="196" spans="1:6" x14ac:dyDescent="0.3">
      <c r="A196" s="61" t="s">
        <v>374</v>
      </c>
      <c r="B196" s="61" t="s">
        <v>142</v>
      </c>
      <c r="C196" s="61" t="s">
        <v>407</v>
      </c>
      <c r="D196" s="62">
        <v>39.600000000000009</v>
      </c>
      <c r="E196" s="61" t="s">
        <v>408</v>
      </c>
    </row>
    <row r="197" spans="1:6" x14ac:dyDescent="0.3">
      <c r="A197" s="61"/>
      <c r="B197" s="61"/>
      <c r="C197" s="61"/>
      <c r="D197" s="62"/>
      <c r="E197" s="61"/>
    </row>
    <row r="198" spans="1:6" x14ac:dyDescent="0.3">
      <c r="A198" s="65" t="s">
        <v>95</v>
      </c>
      <c r="B198" s="65" t="s">
        <v>86</v>
      </c>
      <c r="C198" s="65" t="s">
        <v>399</v>
      </c>
      <c r="D198" s="66">
        <v>50</v>
      </c>
      <c r="E198" s="65" t="s">
        <v>409</v>
      </c>
      <c r="F198" s="64">
        <v>137.1</v>
      </c>
    </row>
    <row r="199" spans="1:6" x14ac:dyDescent="0.3">
      <c r="A199" s="65" t="s">
        <v>273</v>
      </c>
      <c r="B199" s="65" t="s">
        <v>86</v>
      </c>
      <c r="C199" s="65" t="s">
        <v>405</v>
      </c>
      <c r="D199" s="66">
        <v>44.8</v>
      </c>
      <c r="E199" s="65" t="s">
        <v>409</v>
      </c>
    </row>
    <row r="200" spans="1:6" x14ac:dyDescent="0.3">
      <c r="A200" s="65" t="s">
        <v>85</v>
      </c>
      <c r="B200" s="65" t="s">
        <v>86</v>
      </c>
      <c r="C200" s="65" t="s">
        <v>398</v>
      </c>
      <c r="D200" s="66">
        <v>42.300000000000004</v>
      </c>
      <c r="E200" s="65" t="s">
        <v>409</v>
      </c>
    </row>
    <row r="201" spans="1:6" x14ac:dyDescent="0.3">
      <c r="A201" s="61" t="s">
        <v>152</v>
      </c>
      <c r="B201" s="61" t="s">
        <v>86</v>
      </c>
      <c r="C201" s="61" t="s">
        <v>401</v>
      </c>
      <c r="D201" s="62">
        <v>27.200000000000003</v>
      </c>
      <c r="E201" s="61" t="s">
        <v>409</v>
      </c>
    </row>
    <row r="202" spans="1:6" x14ac:dyDescent="0.3">
      <c r="A202" s="61"/>
      <c r="B202" s="61"/>
      <c r="C202" s="61"/>
      <c r="D202" s="62"/>
      <c r="E202" s="61"/>
    </row>
    <row r="203" spans="1:6" x14ac:dyDescent="0.3">
      <c r="A203" s="65" t="s">
        <v>102</v>
      </c>
      <c r="B203" s="65" t="s">
        <v>103</v>
      </c>
      <c r="C203" s="65" t="s">
        <v>399</v>
      </c>
      <c r="D203" s="66">
        <v>49.2</v>
      </c>
      <c r="E203" s="65" t="s">
        <v>409</v>
      </c>
      <c r="F203" s="64">
        <v>144.9</v>
      </c>
    </row>
    <row r="204" spans="1:6" x14ac:dyDescent="0.3">
      <c r="A204" s="65" t="s">
        <v>166</v>
      </c>
      <c r="B204" s="65" t="s">
        <v>103</v>
      </c>
      <c r="C204" s="65" t="s">
        <v>402</v>
      </c>
      <c r="D204" s="66">
        <v>48.15</v>
      </c>
      <c r="E204" s="65" t="s">
        <v>409</v>
      </c>
    </row>
    <row r="205" spans="1:6" x14ac:dyDescent="0.3">
      <c r="A205" s="65" t="s">
        <v>143</v>
      </c>
      <c r="B205" s="65" t="s">
        <v>103</v>
      </c>
      <c r="C205" s="65" t="s">
        <v>401</v>
      </c>
      <c r="D205" s="66">
        <v>47.550000000000004</v>
      </c>
      <c r="E205" s="65" t="s">
        <v>409</v>
      </c>
    </row>
    <row r="206" spans="1:6" x14ac:dyDescent="0.3">
      <c r="A206" s="61" t="s">
        <v>165</v>
      </c>
      <c r="B206" s="61" t="s">
        <v>103</v>
      </c>
      <c r="C206" s="61" t="s">
        <v>402</v>
      </c>
      <c r="D206" s="62">
        <v>47.4</v>
      </c>
      <c r="E206" s="61" t="s">
        <v>409</v>
      </c>
    </row>
    <row r="207" spans="1:6" x14ac:dyDescent="0.3">
      <c r="A207" s="61" t="s">
        <v>173</v>
      </c>
      <c r="B207" s="61" t="s">
        <v>103</v>
      </c>
      <c r="C207" s="61" t="s">
        <v>402</v>
      </c>
      <c r="D207" s="62">
        <v>37.749999999999993</v>
      </c>
      <c r="E207" s="61" t="s">
        <v>409</v>
      </c>
    </row>
    <row r="208" spans="1:6" x14ac:dyDescent="0.3">
      <c r="A208" s="61" t="s">
        <v>162</v>
      </c>
      <c r="B208" s="61" t="s">
        <v>103</v>
      </c>
      <c r="C208" s="61" t="s">
        <v>402</v>
      </c>
      <c r="D208" s="62">
        <v>48.9</v>
      </c>
      <c r="E208" s="61" t="s">
        <v>408</v>
      </c>
    </row>
    <row r="209" spans="1:6" x14ac:dyDescent="0.3">
      <c r="A209" s="61" t="s">
        <v>347</v>
      </c>
      <c r="B209" s="61" t="s">
        <v>103</v>
      </c>
      <c r="C209" s="61" t="s">
        <v>407</v>
      </c>
      <c r="D209" s="62">
        <v>47.15</v>
      </c>
      <c r="E209" s="61" t="s">
        <v>408</v>
      </c>
    </row>
    <row r="210" spans="1:6" x14ac:dyDescent="0.3">
      <c r="A210" s="61" t="s">
        <v>213</v>
      </c>
      <c r="B210" s="61" t="s">
        <v>103</v>
      </c>
      <c r="C210" s="61" t="s">
        <v>404</v>
      </c>
      <c r="D210" s="62">
        <v>22.349999999999998</v>
      </c>
      <c r="E210" s="61" t="s">
        <v>408</v>
      </c>
    </row>
    <row r="211" spans="1:6" x14ac:dyDescent="0.3">
      <c r="A211" s="61"/>
      <c r="B211" s="61"/>
      <c r="C211" s="61"/>
      <c r="D211" s="62"/>
      <c r="E211" s="61"/>
    </row>
    <row r="212" spans="1:6" x14ac:dyDescent="0.3">
      <c r="A212" s="67" t="s">
        <v>177</v>
      </c>
      <c r="B212" s="67" t="s">
        <v>55</v>
      </c>
      <c r="C212" s="65" t="s">
        <v>403</v>
      </c>
      <c r="D212" s="66">
        <v>52.15</v>
      </c>
      <c r="E212" s="65" t="s">
        <v>409</v>
      </c>
      <c r="F212" s="64">
        <v>154.44999999999999</v>
      </c>
    </row>
    <row r="213" spans="1:6" x14ac:dyDescent="0.3">
      <c r="A213" s="65" t="s">
        <v>223</v>
      </c>
      <c r="B213" s="65" t="s">
        <v>55</v>
      </c>
      <c r="C213" s="65" t="s">
        <v>405</v>
      </c>
      <c r="D213" s="66">
        <v>51.3</v>
      </c>
      <c r="E213" s="65" t="s">
        <v>409</v>
      </c>
    </row>
    <row r="214" spans="1:6" x14ac:dyDescent="0.3">
      <c r="A214" s="67" t="s">
        <v>295</v>
      </c>
      <c r="B214" s="67" t="s">
        <v>55</v>
      </c>
      <c r="C214" s="65" t="s">
        <v>406</v>
      </c>
      <c r="D214" s="66">
        <v>51</v>
      </c>
      <c r="E214" s="65" t="s">
        <v>409</v>
      </c>
    </row>
    <row r="215" spans="1:6" x14ac:dyDescent="0.3">
      <c r="A215" s="60" t="s">
        <v>179</v>
      </c>
      <c r="B215" s="60" t="s">
        <v>55</v>
      </c>
      <c r="C215" s="61" t="s">
        <v>403</v>
      </c>
      <c r="D215" s="62">
        <v>50.35</v>
      </c>
      <c r="E215" s="61" t="s">
        <v>409</v>
      </c>
    </row>
    <row r="216" spans="1:6" x14ac:dyDescent="0.3">
      <c r="A216" s="60" t="s">
        <v>314</v>
      </c>
      <c r="B216" s="60" t="s">
        <v>55</v>
      </c>
      <c r="C216" s="61" t="s">
        <v>407</v>
      </c>
      <c r="D216" s="62">
        <v>50.349999999999994</v>
      </c>
      <c r="E216" s="61" t="s">
        <v>409</v>
      </c>
    </row>
    <row r="217" spans="1:6" x14ac:dyDescent="0.3">
      <c r="A217" s="60" t="s">
        <v>160</v>
      </c>
      <c r="B217" s="60" t="s">
        <v>55</v>
      </c>
      <c r="C217" s="61" t="s">
        <v>402</v>
      </c>
      <c r="D217" s="62">
        <v>50.150000000000006</v>
      </c>
      <c r="E217" s="61" t="s">
        <v>409</v>
      </c>
    </row>
    <row r="218" spans="1:6" x14ac:dyDescent="0.3">
      <c r="A218" s="61" t="s">
        <v>319</v>
      </c>
      <c r="B218" s="61" t="s">
        <v>55</v>
      </c>
      <c r="C218" s="61" t="s">
        <v>407</v>
      </c>
      <c r="D218" s="62">
        <v>49.400000000000006</v>
      </c>
      <c r="E218" s="61" t="s">
        <v>409</v>
      </c>
    </row>
    <row r="219" spans="1:6" x14ac:dyDescent="0.3">
      <c r="A219" s="60" t="s">
        <v>59</v>
      </c>
      <c r="B219" s="60" t="s">
        <v>55</v>
      </c>
      <c r="C219" s="61" t="s">
        <v>397</v>
      </c>
      <c r="D219" s="62">
        <v>49.2</v>
      </c>
      <c r="E219" s="61" t="s">
        <v>409</v>
      </c>
    </row>
    <row r="220" spans="1:6" x14ac:dyDescent="0.3">
      <c r="A220" s="61" t="s">
        <v>324</v>
      </c>
      <c r="B220" s="61" t="s">
        <v>55</v>
      </c>
      <c r="C220" s="61" t="s">
        <v>407</v>
      </c>
      <c r="D220" s="62">
        <v>48.849999999999994</v>
      </c>
      <c r="E220" s="61" t="s">
        <v>409</v>
      </c>
    </row>
    <row r="221" spans="1:6" x14ac:dyDescent="0.3">
      <c r="A221" s="61" t="s">
        <v>164</v>
      </c>
      <c r="B221" s="61" t="s">
        <v>55</v>
      </c>
      <c r="C221" s="61" t="s">
        <v>402</v>
      </c>
      <c r="D221" s="62">
        <v>48.650000000000006</v>
      </c>
      <c r="E221" s="61" t="s">
        <v>409</v>
      </c>
    </row>
    <row r="222" spans="1:6" x14ac:dyDescent="0.3">
      <c r="A222" s="61" t="s">
        <v>116</v>
      </c>
      <c r="B222" s="61" t="s">
        <v>55</v>
      </c>
      <c r="C222" s="61" t="s">
        <v>400</v>
      </c>
      <c r="D222" s="62">
        <v>48.149999999999991</v>
      </c>
      <c r="E222" s="61" t="s">
        <v>409</v>
      </c>
    </row>
    <row r="223" spans="1:6" x14ac:dyDescent="0.3">
      <c r="A223" s="61" t="s">
        <v>334</v>
      </c>
      <c r="B223" s="61" t="s">
        <v>55</v>
      </c>
      <c r="C223" s="61" t="s">
        <v>407</v>
      </c>
      <c r="D223" s="62">
        <v>48</v>
      </c>
      <c r="E223" s="61" t="s">
        <v>409</v>
      </c>
    </row>
    <row r="224" spans="1:6" x14ac:dyDescent="0.3">
      <c r="A224" s="61" t="s">
        <v>186</v>
      </c>
      <c r="B224" s="61" t="s">
        <v>55</v>
      </c>
      <c r="C224" s="61" t="s">
        <v>403</v>
      </c>
      <c r="D224" s="62">
        <v>47.966666666666669</v>
      </c>
      <c r="E224" s="61" t="s">
        <v>409</v>
      </c>
    </row>
    <row r="225" spans="1:6" x14ac:dyDescent="0.3">
      <c r="A225" s="61" t="s">
        <v>300</v>
      </c>
      <c r="B225" s="61" t="s">
        <v>55</v>
      </c>
      <c r="C225" s="61" t="s">
        <v>406</v>
      </c>
      <c r="D225" s="62">
        <v>47.849999999999994</v>
      </c>
      <c r="E225" s="61" t="s">
        <v>409</v>
      </c>
    </row>
    <row r="226" spans="1:6" x14ac:dyDescent="0.3">
      <c r="A226" s="61" t="s">
        <v>342</v>
      </c>
      <c r="B226" s="61" t="s">
        <v>55</v>
      </c>
      <c r="C226" s="61" t="s">
        <v>407</v>
      </c>
      <c r="D226" s="62">
        <v>47.55</v>
      </c>
      <c r="E226" s="61" t="s">
        <v>409</v>
      </c>
    </row>
    <row r="227" spans="1:6" x14ac:dyDescent="0.3">
      <c r="A227" s="61" t="s">
        <v>350</v>
      </c>
      <c r="B227" s="61" t="s">
        <v>55</v>
      </c>
      <c r="C227" s="61" t="s">
        <v>407</v>
      </c>
      <c r="D227" s="62">
        <v>47.05</v>
      </c>
      <c r="E227" s="61" t="s">
        <v>409</v>
      </c>
    </row>
    <row r="228" spans="1:6" x14ac:dyDescent="0.3">
      <c r="A228" s="61" t="s">
        <v>363</v>
      </c>
      <c r="B228" s="61" t="s">
        <v>55</v>
      </c>
      <c r="C228" s="61" t="s">
        <v>407</v>
      </c>
      <c r="D228" s="62">
        <v>45.95</v>
      </c>
      <c r="E228" s="61" t="s">
        <v>409</v>
      </c>
    </row>
    <row r="229" spans="1:6" x14ac:dyDescent="0.3">
      <c r="A229" s="60" t="s">
        <v>54</v>
      </c>
      <c r="B229" s="60" t="s">
        <v>55</v>
      </c>
      <c r="C229" s="61" t="s">
        <v>396</v>
      </c>
      <c r="D229" s="62">
        <v>45.5</v>
      </c>
      <c r="E229" s="61" t="s">
        <v>409</v>
      </c>
    </row>
    <row r="230" spans="1:6" x14ac:dyDescent="0.3">
      <c r="A230" s="61" t="s">
        <v>76</v>
      </c>
      <c r="B230" s="61" t="s">
        <v>55</v>
      </c>
      <c r="C230" s="61" t="s">
        <v>397</v>
      </c>
      <c r="D230" s="62">
        <v>45.45</v>
      </c>
      <c r="E230" s="61" t="s">
        <v>409</v>
      </c>
    </row>
    <row r="231" spans="1:6" x14ac:dyDescent="0.3">
      <c r="A231" s="61" t="s">
        <v>172</v>
      </c>
      <c r="B231" s="61" t="s">
        <v>55</v>
      </c>
      <c r="C231" s="61" t="s">
        <v>402</v>
      </c>
      <c r="D231" s="62">
        <v>44.250000000000007</v>
      </c>
      <c r="E231" s="61" t="s">
        <v>409</v>
      </c>
    </row>
    <row r="232" spans="1:6" x14ac:dyDescent="0.3">
      <c r="A232" s="61" t="s">
        <v>148</v>
      </c>
      <c r="B232" s="61" t="s">
        <v>55</v>
      </c>
      <c r="C232" s="61" t="s">
        <v>401</v>
      </c>
      <c r="D232" s="62">
        <v>42.900000000000006</v>
      </c>
      <c r="E232" s="61" t="s">
        <v>409</v>
      </c>
    </row>
    <row r="233" spans="1:6" x14ac:dyDescent="0.3">
      <c r="A233" s="60" t="s">
        <v>56</v>
      </c>
      <c r="B233" s="60" t="s">
        <v>55</v>
      </c>
      <c r="C233" s="61" t="s">
        <v>396</v>
      </c>
      <c r="D233" s="62">
        <v>42.2</v>
      </c>
      <c r="E233" s="61" t="s">
        <v>409</v>
      </c>
    </row>
    <row r="234" spans="1:6" x14ac:dyDescent="0.3">
      <c r="A234" s="61" t="s">
        <v>58</v>
      </c>
      <c r="B234" s="61" t="s">
        <v>55</v>
      </c>
      <c r="C234" s="61" t="s">
        <v>396</v>
      </c>
      <c r="D234" s="62">
        <v>18</v>
      </c>
      <c r="E234" s="61" t="s">
        <v>409</v>
      </c>
    </row>
    <row r="235" spans="1:6" x14ac:dyDescent="0.3">
      <c r="A235" s="61" t="s">
        <v>153</v>
      </c>
      <c r="B235" s="61" t="s">
        <v>55</v>
      </c>
      <c r="C235" s="61" t="s">
        <v>401</v>
      </c>
      <c r="D235" s="62">
        <v>0</v>
      </c>
      <c r="E235" s="61" t="s">
        <v>409</v>
      </c>
    </row>
    <row r="236" spans="1:6" x14ac:dyDescent="0.3">
      <c r="A236" s="61" t="s">
        <v>201</v>
      </c>
      <c r="B236" s="61" t="s">
        <v>55</v>
      </c>
      <c r="C236" s="61" t="s">
        <v>403</v>
      </c>
      <c r="D236" s="62">
        <v>0</v>
      </c>
      <c r="E236" s="61" t="s">
        <v>409</v>
      </c>
    </row>
    <row r="237" spans="1:6" x14ac:dyDescent="0.3">
      <c r="A237" s="61" t="s">
        <v>206</v>
      </c>
      <c r="B237" s="61" t="s">
        <v>55</v>
      </c>
      <c r="C237" s="61" t="s">
        <v>404</v>
      </c>
      <c r="D237" s="62">
        <v>46.95</v>
      </c>
      <c r="E237" s="61" t="s">
        <v>408</v>
      </c>
    </row>
    <row r="238" spans="1:6" x14ac:dyDescent="0.3">
      <c r="A238" s="61"/>
      <c r="B238" s="61"/>
      <c r="C238" s="61"/>
      <c r="D238" s="62"/>
      <c r="E238" s="61"/>
    </row>
    <row r="239" spans="1:6" x14ac:dyDescent="0.3">
      <c r="A239" s="65" t="s">
        <v>315</v>
      </c>
      <c r="B239" s="65" t="s">
        <v>69</v>
      </c>
      <c r="C239" s="65" t="s">
        <v>407</v>
      </c>
      <c r="D239" s="66">
        <v>50.2</v>
      </c>
      <c r="E239" s="65" t="s">
        <v>409</v>
      </c>
      <c r="F239" s="64">
        <v>146.54999999999998</v>
      </c>
    </row>
    <row r="240" spans="1:6" x14ac:dyDescent="0.3">
      <c r="A240" s="65" t="s">
        <v>68</v>
      </c>
      <c r="B240" s="65" t="s">
        <v>69</v>
      </c>
      <c r="C240" s="65" t="s">
        <v>397</v>
      </c>
      <c r="D240" s="66">
        <v>49.4</v>
      </c>
      <c r="E240" s="65" t="s">
        <v>409</v>
      </c>
    </row>
    <row r="241" spans="1:6" x14ac:dyDescent="0.3">
      <c r="A241" s="65" t="s">
        <v>352</v>
      </c>
      <c r="B241" s="65" t="s">
        <v>69</v>
      </c>
      <c r="C241" s="65" t="s">
        <v>407</v>
      </c>
      <c r="D241" s="66">
        <v>46.949999999999996</v>
      </c>
      <c r="E241" s="65" t="s">
        <v>409</v>
      </c>
    </row>
    <row r="242" spans="1:6" x14ac:dyDescent="0.3">
      <c r="A242" s="61" t="s">
        <v>193</v>
      </c>
      <c r="B242" s="61" t="s">
        <v>69</v>
      </c>
      <c r="C242" s="61" t="s">
        <v>403</v>
      </c>
      <c r="D242" s="62">
        <v>46.400000000000006</v>
      </c>
      <c r="E242" s="61" t="s">
        <v>409</v>
      </c>
    </row>
    <row r="243" spans="1:6" x14ac:dyDescent="0.3">
      <c r="A243" s="61" t="s">
        <v>107</v>
      </c>
      <c r="B243" s="61" t="s">
        <v>69</v>
      </c>
      <c r="C243" s="61" t="s">
        <v>399</v>
      </c>
      <c r="D243" s="62">
        <v>44.95</v>
      </c>
      <c r="E243" s="61" t="s">
        <v>409</v>
      </c>
    </row>
    <row r="244" spans="1:6" x14ac:dyDescent="0.3">
      <c r="A244" s="61"/>
      <c r="B244" s="61"/>
      <c r="C244" s="61"/>
      <c r="D244" s="62"/>
      <c r="E244" s="61"/>
    </row>
    <row r="245" spans="1:6" x14ac:dyDescent="0.3">
      <c r="A245" s="67" t="s">
        <v>93</v>
      </c>
      <c r="B245" s="67" t="s">
        <v>43</v>
      </c>
      <c r="C245" s="65" t="s">
        <v>399</v>
      </c>
      <c r="D245" s="66">
        <v>50.9</v>
      </c>
      <c r="E245" s="65" t="s">
        <v>409</v>
      </c>
      <c r="F245" s="64">
        <v>149.69999999999999</v>
      </c>
    </row>
    <row r="246" spans="1:6" x14ac:dyDescent="0.3">
      <c r="A246" s="65" t="s">
        <v>317</v>
      </c>
      <c r="B246" s="65" t="s">
        <v>43</v>
      </c>
      <c r="C246" s="65" t="s">
        <v>407</v>
      </c>
      <c r="D246" s="66">
        <v>49.850000000000009</v>
      </c>
      <c r="E246" s="65" t="s">
        <v>409</v>
      </c>
    </row>
    <row r="247" spans="1:6" x14ac:dyDescent="0.3">
      <c r="A247" s="67" t="s">
        <v>48</v>
      </c>
      <c r="B247" s="67" t="s">
        <v>43</v>
      </c>
      <c r="C247" s="65" t="s">
        <v>395</v>
      </c>
      <c r="D247" s="66">
        <v>48.95</v>
      </c>
      <c r="E247" s="65" t="s">
        <v>409</v>
      </c>
    </row>
    <row r="248" spans="1:6" x14ac:dyDescent="0.3">
      <c r="A248" s="61" t="s">
        <v>100</v>
      </c>
      <c r="B248" s="61" t="s">
        <v>43</v>
      </c>
      <c r="C248" s="61" t="s">
        <v>399</v>
      </c>
      <c r="D248" s="62">
        <v>48.149999999999991</v>
      </c>
      <c r="E248" s="61" t="s">
        <v>409</v>
      </c>
    </row>
    <row r="249" spans="1:6" x14ac:dyDescent="0.3">
      <c r="A249" s="61" t="s">
        <v>72</v>
      </c>
      <c r="B249" s="61" t="s">
        <v>43</v>
      </c>
      <c r="C249" s="61" t="s">
        <v>397</v>
      </c>
      <c r="D249" s="62">
        <v>47.15</v>
      </c>
      <c r="E249" s="61" t="s">
        <v>409</v>
      </c>
    </row>
    <row r="250" spans="1:6" x14ac:dyDescent="0.3">
      <c r="A250" s="61" t="s">
        <v>42</v>
      </c>
      <c r="B250" s="61" t="s">
        <v>43</v>
      </c>
      <c r="C250" s="61" t="s">
        <v>394</v>
      </c>
      <c r="D250" s="62">
        <v>46.099999999999994</v>
      </c>
      <c r="E250" s="61" t="s">
        <v>409</v>
      </c>
    </row>
    <row r="251" spans="1:6" x14ac:dyDescent="0.3">
      <c r="A251" s="61" t="s">
        <v>147</v>
      </c>
      <c r="B251" s="61" t="s">
        <v>43</v>
      </c>
      <c r="C251" s="61" t="s">
        <v>401</v>
      </c>
      <c r="D251" s="62">
        <v>45.849999999999994</v>
      </c>
      <c r="E251" s="61" t="s">
        <v>409</v>
      </c>
    </row>
    <row r="252" spans="1:6" x14ac:dyDescent="0.3">
      <c r="A252" s="61" t="s">
        <v>373</v>
      </c>
      <c r="B252" s="61" t="s">
        <v>43</v>
      </c>
      <c r="C252" s="61" t="s">
        <v>407</v>
      </c>
      <c r="D252" s="62">
        <v>40.799999999999997</v>
      </c>
      <c r="E252" s="61" t="s">
        <v>408</v>
      </c>
    </row>
    <row r="253" spans="1:6" x14ac:dyDescent="0.3">
      <c r="A253" s="61" t="s">
        <v>378</v>
      </c>
      <c r="B253" s="61" t="s">
        <v>43</v>
      </c>
      <c r="C253" s="61" t="s">
        <v>407</v>
      </c>
      <c r="D253" s="62">
        <v>31.299999999999997</v>
      </c>
      <c r="E253" s="61" t="s">
        <v>408</v>
      </c>
    </row>
    <row r="254" spans="1:6" x14ac:dyDescent="0.3">
      <c r="A254" s="61"/>
      <c r="B254" s="61"/>
      <c r="C254" s="61"/>
      <c r="D254" s="62"/>
      <c r="E254" s="61"/>
    </row>
    <row r="255" spans="1:6" x14ac:dyDescent="0.3">
      <c r="A255" s="65" t="s">
        <v>242</v>
      </c>
      <c r="B255" s="65" t="s">
        <v>34</v>
      </c>
      <c r="C255" s="65" t="s">
        <v>405</v>
      </c>
      <c r="D255" s="66">
        <v>50.25</v>
      </c>
      <c r="E255" s="65" t="s">
        <v>409</v>
      </c>
      <c r="F255" s="64">
        <v>150.39999999999998</v>
      </c>
    </row>
    <row r="256" spans="1:6" x14ac:dyDescent="0.3">
      <c r="A256" s="65" t="s">
        <v>133</v>
      </c>
      <c r="B256" s="65" t="s">
        <v>34</v>
      </c>
      <c r="C256" s="65" t="s">
        <v>401</v>
      </c>
      <c r="D256" s="66">
        <v>50.099999999999994</v>
      </c>
      <c r="E256" s="65" t="s">
        <v>409</v>
      </c>
    </row>
    <row r="257" spans="1:6" x14ac:dyDescent="0.3">
      <c r="A257" s="67" t="s">
        <v>114</v>
      </c>
      <c r="B257" s="67" t="s">
        <v>34</v>
      </c>
      <c r="C257" s="65" t="s">
        <v>400</v>
      </c>
      <c r="D257" s="66">
        <v>50.05</v>
      </c>
      <c r="E257" s="65" t="s">
        <v>409</v>
      </c>
    </row>
    <row r="258" spans="1:6" x14ac:dyDescent="0.3">
      <c r="A258" s="61" t="s">
        <v>33</v>
      </c>
      <c r="B258" s="61" t="s">
        <v>34</v>
      </c>
      <c r="C258" s="61" t="s">
        <v>394</v>
      </c>
      <c r="D258" s="62">
        <v>49.7</v>
      </c>
      <c r="E258" s="61" t="s">
        <v>409</v>
      </c>
    </row>
    <row r="259" spans="1:6" x14ac:dyDescent="0.3">
      <c r="A259" s="61" t="s">
        <v>320</v>
      </c>
      <c r="B259" s="61" t="s">
        <v>34</v>
      </c>
      <c r="C259" s="61" t="s">
        <v>407</v>
      </c>
      <c r="D259" s="62">
        <v>49.25</v>
      </c>
      <c r="E259" s="61" t="s">
        <v>409</v>
      </c>
    </row>
    <row r="260" spans="1:6" x14ac:dyDescent="0.3">
      <c r="A260" s="61" t="s">
        <v>181</v>
      </c>
      <c r="B260" s="61" t="s">
        <v>34</v>
      </c>
      <c r="C260" s="61" t="s">
        <v>403</v>
      </c>
      <c r="D260" s="62">
        <v>49.199999999999996</v>
      </c>
      <c r="E260" s="61" t="s">
        <v>409</v>
      </c>
    </row>
    <row r="261" spans="1:6" x14ac:dyDescent="0.3">
      <c r="A261" s="61" t="s">
        <v>332</v>
      </c>
      <c r="B261" s="61" t="s">
        <v>34</v>
      </c>
      <c r="C261" s="61" t="s">
        <v>407</v>
      </c>
      <c r="D261" s="62">
        <v>47.85</v>
      </c>
      <c r="E261" s="61" t="s">
        <v>409</v>
      </c>
    </row>
    <row r="262" spans="1:6" x14ac:dyDescent="0.3">
      <c r="A262" s="61" t="s">
        <v>364</v>
      </c>
      <c r="B262" s="61" t="s">
        <v>34</v>
      </c>
      <c r="C262" s="61" t="s">
        <v>407</v>
      </c>
      <c r="D262" s="62">
        <v>46.1</v>
      </c>
      <c r="E262" s="61" t="s">
        <v>409</v>
      </c>
    </row>
    <row r="263" spans="1:6" x14ac:dyDescent="0.3">
      <c r="A263" s="61" t="s">
        <v>377</v>
      </c>
      <c r="B263" s="61" t="s">
        <v>34</v>
      </c>
      <c r="C263" s="61" t="s">
        <v>407</v>
      </c>
      <c r="D263" s="62">
        <v>31.499999999999996</v>
      </c>
      <c r="E263" s="61" t="s">
        <v>409</v>
      </c>
    </row>
    <row r="264" spans="1:6" x14ac:dyDescent="0.3">
      <c r="A264" s="61"/>
      <c r="B264" s="61"/>
      <c r="C264" s="61"/>
      <c r="D264" s="62"/>
      <c r="E264" s="61"/>
    </row>
    <row r="265" spans="1:6" x14ac:dyDescent="0.3">
      <c r="A265" s="67" t="s">
        <v>91</v>
      </c>
      <c r="B265" s="67" t="s">
        <v>39</v>
      </c>
      <c r="C265" s="65" t="s">
        <v>399</v>
      </c>
      <c r="D265" s="66">
        <v>53.75</v>
      </c>
      <c r="E265" s="65" t="s">
        <v>409</v>
      </c>
      <c r="F265" s="64">
        <v>156.89999999999998</v>
      </c>
    </row>
    <row r="266" spans="1:6" x14ac:dyDescent="0.3">
      <c r="A266" s="67" t="s">
        <v>178</v>
      </c>
      <c r="B266" s="67" t="s">
        <v>39</v>
      </c>
      <c r="C266" s="65" t="s">
        <v>403</v>
      </c>
      <c r="D266" s="66">
        <v>51.849999999999994</v>
      </c>
      <c r="E266" s="65" t="s">
        <v>409</v>
      </c>
    </row>
    <row r="267" spans="1:6" x14ac:dyDescent="0.3">
      <c r="A267" s="65" t="s">
        <v>222</v>
      </c>
      <c r="B267" s="65" t="s">
        <v>39</v>
      </c>
      <c r="C267" s="65" t="s">
        <v>405</v>
      </c>
      <c r="D267" s="66">
        <v>51.29999999999999</v>
      </c>
      <c r="E267" s="65" t="s">
        <v>409</v>
      </c>
    </row>
    <row r="268" spans="1:6" x14ac:dyDescent="0.3">
      <c r="A268" s="61" t="s">
        <v>240</v>
      </c>
      <c r="B268" s="61" t="s">
        <v>39</v>
      </c>
      <c r="C268" s="61" t="s">
        <v>405</v>
      </c>
      <c r="D268" s="62">
        <v>50.300000000000004</v>
      </c>
      <c r="E268" s="61" t="s">
        <v>409</v>
      </c>
    </row>
    <row r="269" spans="1:6" x14ac:dyDescent="0.3">
      <c r="A269" s="61" t="s">
        <v>241</v>
      </c>
      <c r="B269" s="61" t="s">
        <v>39</v>
      </c>
      <c r="C269" s="61" t="s">
        <v>405</v>
      </c>
      <c r="D269" s="62">
        <v>50.25</v>
      </c>
      <c r="E269" s="61" t="s">
        <v>409</v>
      </c>
    </row>
    <row r="270" spans="1:6" x14ac:dyDescent="0.3">
      <c r="A270" s="60" t="s">
        <v>61</v>
      </c>
      <c r="B270" s="60" t="s">
        <v>39</v>
      </c>
      <c r="C270" s="61" t="s">
        <v>397</v>
      </c>
      <c r="D270" s="62">
        <v>49.900000000000006</v>
      </c>
      <c r="E270" s="61" t="s">
        <v>409</v>
      </c>
    </row>
    <row r="271" spans="1:6" x14ac:dyDescent="0.3">
      <c r="A271" s="61" t="s">
        <v>96</v>
      </c>
      <c r="B271" s="61" t="s">
        <v>39</v>
      </c>
      <c r="C271" s="61" t="s">
        <v>399</v>
      </c>
      <c r="D271" s="62">
        <v>49.8</v>
      </c>
      <c r="E271" s="61" t="s">
        <v>409</v>
      </c>
    </row>
    <row r="272" spans="1:6" x14ac:dyDescent="0.3">
      <c r="A272" s="61" t="s">
        <v>134</v>
      </c>
      <c r="B272" s="61" t="s">
        <v>39</v>
      </c>
      <c r="C272" s="61" t="s">
        <v>401</v>
      </c>
      <c r="D272" s="62">
        <v>49.55</v>
      </c>
      <c r="E272" s="61" t="s">
        <v>409</v>
      </c>
    </row>
    <row r="273" spans="1:5" x14ac:dyDescent="0.3">
      <c r="A273" s="61" t="s">
        <v>180</v>
      </c>
      <c r="B273" s="61" t="s">
        <v>39</v>
      </c>
      <c r="C273" s="61" t="s">
        <v>403</v>
      </c>
      <c r="D273" s="62">
        <v>49.300000000000004</v>
      </c>
      <c r="E273" s="61" t="s">
        <v>409</v>
      </c>
    </row>
    <row r="274" spans="1:5" x14ac:dyDescent="0.3">
      <c r="A274" s="61" t="s">
        <v>66</v>
      </c>
      <c r="B274" s="61" t="s">
        <v>39</v>
      </c>
      <c r="C274" s="61" t="s">
        <v>397</v>
      </c>
      <c r="D274" s="62">
        <v>49.249999999999993</v>
      </c>
      <c r="E274" s="61" t="s">
        <v>409</v>
      </c>
    </row>
    <row r="275" spans="1:5" x14ac:dyDescent="0.3">
      <c r="A275" s="61" t="s">
        <v>183</v>
      </c>
      <c r="B275" s="61" t="s">
        <v>39</v>
      </c>
      <c r="C275" s="61" t="s">
        <v>403</v>
      </c>
      <c r="D275" s="62">
        <v>48.8</v>
      </c>
      <c r="E275" s="61" t="s">
        <v>409</v>
      </c>
    </row>
    <row r="276" spans="1:5" x14ac:dyDescent="0.3">
      <c r="A276" s="61" t="s">
        <v>38</v>
      </c>
      <c r="B276" s="61" t="s">
        <v>39</v>
      </c>
      <c r="C276" s="61" t="s">
        <v>394</v>
      </c>
      <c r="D276" s="62">
        <v>48.350000000000009</v>
      </c>
      <c r="E276" s="61" t="s">
        <v>409</v>
      </c>
    </row>
    <row r="277" spans="1:5" x14ac:dyDescent="0.3">
      <c r="A277" s="61" t="s">
        <v>138</v>
      </c>
      <c r="B277" s="61" t="s">
        <v>39</v>
      </c>
      <c r="C277" s="61" t="s">
        <v>401</v>
      </c>
      <c r="D277" s="62">
        <v>48.250000000000007</v>
      </c>
      <c r="E277" s="61" t="s">
        <v>409</v>
      </c>
    </row>
    <row r="278" spans="1:5" x14ac:dyDescent="0.3">
      <c r="A278" s="61" t="s">
        <v>343</v>
      </c>
      <c r="B278" s="61" t="s">
        <v>39</v>
      </c>
      <c r="C278" s="61" t="s">
        <v>407</v>
      </c>
      <c r="D278" s="62">
        <v>47.400000000000006</v>
      </c>
      <c r="E278" s="61" t="s">
        <v>409</v>
      </c>
    </row>
    <row r="279" spans="1:5" x14ac:dyDescent="0.3">
      <c r="A279" s="61" t="s">
        <v>196</v>
      </c>
      <c r="B279" s="61" t="s">
        <v>39</v>
      </c>
      <c r="C279" s="61" t="s">
        <v>403</v>
      </c>
      <c r="D279" s="62">
        <v>42.7</v>
      </c>
      <c r="E279" s="61" t="s">
        <v>409</v>
      </c>
    </row>
    <row r="280" spans="1:5" x14ac:dyDescent="0.3">
      <c r="A280" s="61" t="s">
        <v>110</v>
      </c>
      <c r="B280" s="61" t="s">
        <v>39</v>
      </c>
      <c r="C280" s="61" t="s">
        <v>399</v>
      </c>
      <c r="D280" s="62">
        <v>32.549999999999997</v>
      </c>
      <c r="E280" s="61" t="s">
        <v>409</v>
      </c>
    </row>
    <row r="281" spans="1:5" x14ac:dyDescent="0.3">
      <c r="A281" s="61" t="s">
        <v>87</v>
      </c>
      <c r="B281" s="61" t="s">
        <v>39</v>
      </c>
      <c r="C281" s="61" t="s">
        <v>398</v>
      </c>
      <c r="D281" s="62">
        <v>31.9</v>
      </c>
      <c r="E281" s="61" t="s">
        <v>409</v>
      </c>
    </row>
    <row r="282" spans="1:5" x14ac:dyDescent="0.3">
      <c r="A282" s="61" t="s">
        <v>217</v>
      </c>
      <c r="B282" s="61" t="s">
        <v>39</v>
      </c>
      <c r="C282" s="61" t="s">
        <v>404</v>
      </c>
      <c r="D282" s="62">
        <v>0</v>
      </c>
      <c r="E282" s="61" t="s">
        <v>409</v>
      </c>
    </row>
    <row r="283" spans="1:5" x14ac:dyDescent="0.3">
      <c r="A283" s="61" t="s">
        <v>286</v>
      </c>
      <c r="B283" s="61" t="s">
        <v>39</v>
      </c>
      <c r="C283" s="61" t="s">
        <v>405</v>
      </c>
      <c r="D283" s="62">
        <v>0</v>
      </c>
      <c r="E283" s="61" t="s">
        <v>409</v>
      </c>
    </row>
    <row r="284" spans="1:5" x14ac:dyDescent="0.3">
      <c r="A284" s="60" t="s">
        <v>297</v>
      </c>
      <c r="B284" s="60" t="s">
        <v>39</v>
      </c>
      <c r="C284" s="61" t="s">
        <v>406</v>
      </c>
      <c r="D284" s="62">
        <v>49.250000000000007</v>
      </c>
      <c r="E284" s="61" t="s">
        <v>408</v>
      </c>
    </row>
    <row r="285" spans="1:5" x14ac:dyDescent="0.3">
      <c r="A285" s="61" t="s">
        <v>255</v>
      </c>
      <c r="B285" s="61" t="s">
        <v>39</v>
      </c>
      <c r="C285" s="61" t="s">
        <v>405</v>
      </c>
      <c r="D285" s="62">
        <v>48.65</v>
      </c>
      <c r="E285" s="61" t="s">
        <v>408</v>
      </c>
    </row>
    <row r="286" spans="1:5" x14ac:dyDescent="0.3">
      <c r="A286" s="61" t="s">
        <v>188</v>
      </c>
      <c r="B286" s="61" t="s">
        <v>39</v>
      </c>
      <c r="C286" s="61" t="s">
        <v>403</v>
      </c>
      <c r="D286" s="62">
        <v>47.400000000000006</v>
      </c>
      <c r="E286" s="61" t="s">
        <v>408</v>
      </c>
    </row>
    <row r="287" spans="1:5" x14ac:dyDescent="0.3">
      <c r="A287" s="61" t="s">
        <v>349</v>
      </c>
      <c r="B287" s="61" t="s">
        <v>39</v>
      </c>
      <c r="C287" s="61" t="s">
        <v>407</v>
      </c>
      <c r="D287" s="62">
        <v>47.15</v>
      </c>
      <c r="E287" s="61" t="s">
        <v>408</v>
      </c>
    </row>
    <row r="288" spans="1:5" x14ac:dyDescent="0.3">
      <c r="A288" s="61" t="s">
        <v>360</v>
      </c>
      <c r="B288" s="61" t="s">
        <v>39</v>
      </c>
      <c r="C288" s="61" t="s">
        <v>407</v>
      </c>
      <c r="D288" s="62">
        <v>46.300000000000004</v>
      </c>
      <c r="E288" s="61" t="s">
        <v>408</v>
      </c>
    </row>
    <row r="289" spans="1:6" x14ac:dyDescent="0.3">
      <c r="A289" s="61" t="s">
        <v>367</v>
      </c>
      <c r="B289" s="61" t="s">
        <v>39</v>
      </c>
      <c r="C289" s="61" t="s">
        <v>407</v>
      </c>
      <c r="D289" s="62">
        <v>44</v>
      </c>
      <c r="E289" s="61" t="s">
        <v>408</v>
      </c>
    </row>
    <row r="290" spans="1:6" x14ac:dyDescent="0.3">
      <c r="A290" s="61" t="s">
        <v>176</v>
      </c>
      <c r="B290" s="61" t="s">
        <v>39</v>
      </c>
      <c r="C290" s="61" t="s">
        <v>402</v>
      </c>
      <c r="D290" s="62">
        <v>0</v>
      </c>
      <c r="E290" s="61" t="s">
        <v>408</v>
      </c>
    </row>
    <row r="291" spans="1:6" x14ac:dyDescent="0.3">
      <c r="A291" s="61"/>
      <c r="B291" s="61"/>
      <c r="C291" s="61"/>
      <c r="D291" s="62"/>
      <c r="E291" s="61"/>
    </row>
    <row r="292" spans="1:6" x14ac:dyDescent="0.3">
      <c r="A292" s="61" t="s">
        <v>64</v>
      </c>
      <c r="B292" s="61" t="s">
        <v>65</v>
      </c>
      <c r="C292" s="61" t="s">
        <v>397</v>
      </c>
      <c r="D292" s="62">
        <v>49.649999999999991</v>
      </c>
      <c r="E292" s="61" t="s">
        <v>408</v>
      </c>
      <c r="F292" s="64">
        <v>0</v>
      </c>
    </row>
    <row r="293" spans="1:6" x14ac:dyDescent="0.3">
      <c r="A293" s="61"/>
      <c r="B293" s="61"/>
      <c r="C293" s="61"/>
      <c r="D293" s="62"/>
      <c r="E293" s="61"/>
    </row>
    <row r="294" spans="1:6" x14ac:dyDescent="0.3">
      <c r="A294" s="67" t="s">
        <v>130</v>
      </c>
      <c r="B294" s="67" t="s">
        <v>89</v>
      </c>
      <c r="C294" s="65" t="s">
        <v>401</v>
      </c>
      <c r="D294" s="66">
        <v>51.35</v>
      </c>
      <c r="E294" s="65" t="s">
        <v>409</v>
      </c>
      <c r="F294" s="64">
        <v>151.75</v>
      </c>
    </row>
    <row r="295" spans="1:6" x14ac:dyDescent="0.3">
      <c r="A295" s="65" t="s">
        <v>229</v>
      </c>
      <c r="B295" s="65" t="s">
        <v>89</v>
      </c>
      <c r="C295" s="65" t="s">
        <v>405</v>
      </c>
      <c r="D295" s="66">
        <v>50.699999999999996</v>
      </c>
      <c r="E295" s="65" t="s">
        <v>409</v>
      </c>
    </row>
    <row r="296" spans="1:6" x14ac:dyDescent="0.3">
      <c r="A296" s="65" t="s">
        <v>247</v>
      </c>
      <c r="B296" s="65" t="s">
        <v>89</v>
      </c>
      <c r="C296" s="65" t="s">
        <v>405</v>
      </c>
      <c r="D296" s="66">
        <v>49.7</v>
      </c>
      <c r="E296" s="65" t="s">
        <v>409</v>
      </c>
    </row>
    <row r="297" spans="1:6" x14ac:dyDescent="0.3">
      <c r="A297" s="61" t="s">
        <v>125</v>
      </c>
      <c r="B297" s="61" t="s">
        <v>89</v>
      </c>
      <c r="C297" s="61" t="s">
        <v>400</v>
      </c>
      <c r="D297" s="62">
        <v>30.6</v>
      </c>
      <c r="E297" s="61" t="s">
        <v>409</v>
      </c>
    </row>
    <row r="298" spans="1:6" x14ac:dyDescent="0.3">
      <c r="A298" s="60" t="s">
        <v>113</v>
      </c>
      <c r="B298" s="60" t="s">
        <v>89</v>
      </c>
      <c r="C298" s="61" t="s">
        <v>400</v>
      </c>
      <c r="D298" s="62">
        <v>51.400000000000006</v>
      </c>
      <c r="E298" s="61" t="s">
        <v>408</v>
      </c>
    </row>
    <row r="299" spans="1:6" x14ac:dyDescent="0.3">
      <c r="A299" s="61" t="s">
        <v>263</v>
      </c>
      <c r="B299" s="61" t="s">
        <v>89</v>
      </c>
      <c r="C299" s="61" t="s">
        <v>405</v>
      </c>
      <c r="D299" s="62">
        <v>47.4</v>
      </c>
      <c r="E299" s="61" t="s">
        <v>408</v>
      </c>
    </row>
    <row r="300" spans="1:6" x14ac:dyDescent="0.3">
      <c r="A300" s="61" t="s">
        <v>120</v>
      </c>
      <c r="B300" s="61" t="s">
        <v>89</v>
      </c>
      <c r="C300" s="61" t="s">
        <v>400</v>
      </c>
      <c r="D300" s="62">
        <v>46.050000000000004</v>
      </c>
      <c r="E300" s="61" t="s">
        <v>408</v>
      </c>
    </row>
    <row r="301" spans="1:6" x14ac:dyDescent="0.3">
      <c r="A301" s="61" t="s">
        <v>168</v>
      </c>
      <c r="B301" s="61" t="s">
        <v>89</v>
      </c>
      <c r="C301" s="61" t="s">
        <v>402</v>
      </c>
      <c r="D301" s="62">
        <v>44.7</v>
      </c>
      <c r="E301" s="61" t="s">
        <v>408</v>
      </c>
    </row>
    <row r="302" spans="1:6" x14ac:dyDescent="0.3">
      <c r="A302" s="61" t="s">
        <v>212</v>
      </c>
      <c r="B302" s="61" t="s">
        <v>89</v>
      </c>
      <c r="C302" s="61" t="s">
        <v>404</v>
      </c>
      <c r="D302" s="62">
        <v>33.199999999999996</v>
      </c>
      <c r="E302" s="61" t="s">
        <v>408</v>
      </c>
    </row>
    <row r="303" spans="1:6" x14ac:dyDescent="0.3">
      <c r="A303" s="61" t="s">
        <v>88</v>
      </c>
      <c r="B303" s="61" t="s">
        <v>89</v>
      </c>
      <c r="C303" s="61" t="s">
        <v>398</v>
      </c>
      <c r="D303" s="62">
        <v>27.099999999999998</v>
      </c>
      <c r="E303" s="61" t="s">
        <v>408</v>
      </c>
    </row>
    <row r="304" spans="1:6" x14ac:dyDescent="0.3">
      <c r="A304" s="61" t="s">
        <v>128</v>
      </c>
      <c r="B304" s="61" t="s">
        <v>89</v>
      </c>
      <c r="C304" s="61" t="s">
        <v>400</v>
      </c>
      <c r="D304" s="62">
        <v>0</v>
      </c>
      <c r="E304" s="61" t="s">
        <v>408</v>
      </c>
    </row>
    <row r="305" spans="1:6" x14ac:dyDescent="0.3">
      <c r="A305" s="61" t="s">
        <v>155</v>
      </c>
      <c r="B305" s="61" t="s">
        <v>89</v>
      </c>
      <c r="C305" s="61" t="s">
        <v>401</v>
      </c>
      <c r="D305" s="62">
        <v>0</v>
      </c>
      <c r="E305" s="61" t="s">
        <v>408</v>
      </c>
    </row>
    <row r="306" spans="1:6" x14ac:dyDescent="0.3">
      <c r="A306" s="61" t="s">
        <v>175</v>
      </c>
      <c r="B306" s="61" t="s">
        <v>89</v>
      </c>
      <c r="C306" s="61" t="s">
        <v>402</v>
      </c>
      <c r="D306" s="62">
        <v>0</v>
      </c>
      <c r="E306" s="61" t="s">
        <v>408</v>
      </c>
    </row>
    <row r="307" spans="1:6" x14ac:dyDescent="0.3">
      <c r="A307" s="61" t="s">
        <v>287</v>
      </c>
      <c r="B307" s="61" t="s">
        <v>89</v>
      </c>
      <c r="C307" s="61" t="s">
        <v>405</v>
      </c>
      <c r="D307" s="62">
        <v>0</v>
      </c>
      <c r="E307" s="61" t="s">
        <v>408</v>
      </c>
    </row>
    <row r="308" spans="1:6" x14ac:dyDescent="0.3">
      <c r="A308" s="61" t="s">
        <v>388</v>
      </c>
      <c r="B308" s="61" t="s">
        <v>89</v>
      </c>
      <c r="C308" s="61" t="s">
        <v>407</v>
      </c>
      <c r="D308" s="62">
        <v>0</v>
      </c>
      <c r="E308" s="61" t="s">
        <v>408</v>
      </c>
    </row>
    <row r="309" spans="1:6" x14ac:dyDescent="0.3">
      <c r="A309" s="61"/>
      <c r="B309" s="61"/>
      <c r="C309" s="61"/>
      <c r="D309" s="62"/>
      <c r="E309" s="61"/>
    </row>
    <row r="310" spans="1:6" x14ac:dyDescent="0.3">
      <c r="A310" s="61" t="s">
        <v>224</v>
      </c>
      <c r="B310" s="61" t="s">
        <v>47</v>
      </c>
      <c r="C310" s="61" t="s">
        <v>405</v>
      </c>
      <c r="D310" s="62">
        <v>51.300000000000004</v>
      </c>
      <c r="E310" s="61" t="s">
        <v>408</v>
      </c>
      <c r="F310" s="64">
        <v>0</v>
      </c>
    </row>
    <row r="311" spans="1:6" x14ac:dyDescent="0.3">
      <c r="A311" s="61" t="s">
        <v>221</v>
      </c>
      <c r="B311" s="61" t="s">
        <v>47</v>
      </c>
      <c r="C311" s="61" t="s">
        <v>405</v>
      </c>
      <c r="D311" s="62">
        <v>51.3</v>
      </c>
      <c r="E311" s="61" t="s">
        <v>408</v>
      </c>
    </row>
    <row r="312" spans="1:6" x14ac:dyDescent="0.3">
      <c r="A312" s="61" t="s">
        <v>228</v>
      </c>
      <c r="B312" s="61" t="s">
        <v>47</v>
      </c>
      <c r="C312" s="61" t="s">
        <v>405</v>
      </c>
      <c r="D312" s="62">
        <v>51.099999999999994</v>
      </c>
      <c r="E312" s="61" t="s">
        <v>408</v>
      </c>
    </row>
    <row r="313" spans="1:6" x14ac:dyDescent="0.3">
      <c r="A313" s="61" t="s">
        <v>234</v>
      </c>
      <c r="B313" s="61" t="s">
        <v>47</v>
      </c>
      <c r="C313" s="61" t="s">
        <v>405</v>
      </c>
      <c r="D313" s="62">
        <v>50.75</v>
      </c>
      <c r="E313" s="61" t="s">
        <v>408</v>
      </c>
    </row>
    <row r="314" spans="1:6" x14ac:dyDescent="0.3">
      <c r="A314" s="61" t="s">
        <v>328</v>
      </c>
      <c r="B314" s="61" t="s">
        <v>47</v>
      </c>
      <c r="C314" s="61" t="s">
        <v>407</v>
      </c>
      <c r="D314" s="62">
        <v>48.7</v>
      </c>
      <c r="E314" s="61" t="s">
        <v>408</v>
      </c>
    </row>
    <row r="315" spans="1:6" x14ac:dyDescent="0.3">
      <c r="A315" s="61" t="s">
        <v>185</v>
      </c>
      <c r="B315" s="61" t="s">
        <v>47</v>
      </c>
      <c r="C315" s="61" t="s">
        <v>403</v>
      </c>
      <c r="D315" s="62">
        <v>48.3</v>
      </c>
      <c r="E315" s="61" t="s">
        <v>408</v>
      </c>
    </row>
    <row r="316" spans="1:6" x14ac:dyDescent="0.3">
      <c r="A316" s="61" t="s">
        <v>140</v>
      </c>
      <c r="B316" s="61" t="s">
        <v>47</v>
      </c>
      <c r="C316" s="61" t="s">
        <v>401</v>
      </c>
      <c r="D316" s="62">
        <v>48.15</v>
      </c>
      <c r="E316" s="61" t="s">
        <v>408</v>
      </c>
    </row>
    <row r="317" spans="1:6" x14ac:dyDescent="0.3">
      <c r="A317" s="61" t="s">
        <v>260</v>
      </c>
      <c r="B317" s="61" t="s">
        <v>47</v>
      </c>
      <c r="C317" s="61" t="s">
        <v>405</v>
      </c>
      <c r="D317" s="62">
        <v>48.05</v>
      </c>
      <c r="E317" s="61" t="s">
        <v>408</v>
      </c>
    </row>
    <row r="318" spans="1:6" x14ac:dyDescent="0.3">
      <c r="A318" s="61" t="s">
        <v>335</v>
      </c>
      <c r="B318" s="61" t="s">
        <v>47</v>
      </c>
      <c r="C318" s="61" t="s">
        <v>407</v>
      </c>
      <c r="D318" s="62">
        <v>48</v>
      </c>
      <c r="E318" s="61" t="s">
        <v>408</v>
      </c>
    </row>
    <row r="319" spans="1:6" x14ac:dyDescent="0.3">
      <c r="A319" s="61" t="s">
        <v>339</v>
      </c>
      <c r="B319" s="61" t="s">
        <v>47</v>
      </c>
      <c r="C319" s="61" t="s">
        <v>407</v>
      </c>
      <c r="D319" s="62">
        <v>47.649999999999991</v>
      </c>
      <c r="E319" s="61" t="s">
        <v>408</v>
      </c>
    </row>
    <row r="320" spans="1:6" x14ac:dyDescent="0.3">
      <c r="A320" s="61" t="s">
        <v>262</v>
      </c>
      <c r="B320" s="61" t="s">
        <v>47</v>
      </c>
      <c r="C320" s="61" t="s">
        <v>405</v>
      </c>
      <c r="D320" s="62">
        <v>47.550000000000004</v>
      </c>
      <c r="E320" s="61" t="s">
        <v>408</v>
      </c>
    </row>
    <row r="321" spans="1:6" x14ac:dyDescent="0.3">
      <c r="A321" s="61" t="s">
        <v>344</v>
      </c>
      <c r="B321" s="61" t="s">
        <v>47</v>
      </c>
      <c r="C321" s="61" t="s">
        <v>407</v>
      </c>
      <c r="D321" s="62">
        <v>47.35</v>
      </c>
      <c r="E321" s="61" t="s">
        <v>408</v>
      </c>
    </row>
    <row r="322" spans="1:6" x14ac:dyDescent="0.3">
      <c r="A322" s="61" t="s">
        <v>346</v>
      </c>
      <c r="B322" s="61" t="s">
        <v>47</v>
      </c>
      <c r="C322" s="61" t="s">
        <v>407</v>
      </c>
      <c r="D322" s="62">
        <v>47.2</v>
      </c>
      <c r="E322" s="61" t="s">
        <v>408</v>
      </c>
    </row>
    <row r="323" spans="1:6" x14ac:dyDescent="0.3">
      <c r="A323" s="61" t="s">
        <v>194</v>
      </c>
      <c r="B323" s="61" t="s">
        <v>47</v>
      </c>
      <c r="C323" s="61" t="s">
        <v>403</v>
      </c>
      <c r="D323" s="62">
        <v>45.8</v>
      </c>
      <c r="E323" s="61" t="s">
        <v>408</v>
      </c>
    </row>
    <row r="324" spans="1:6" x14ac:dyDescent="0.3">
      <c r="A324" s="61" t="s">
        <v>274</v>
      </c>
      <c r="B324" s="61" t="s">
        <v>47</v>
      </c>
      <c r="C324" s="61" t="s">
        <v>405</v>
      </c>
      <c r="D324" s="62">
        <v>44.15</v>
      </c>
      <c r="E324" s="61" t="s">
        <v>408</v>
      </c>
    </row>
    <row r="325" spans="1:6" x14ac:dyDescent="0.3">
      <c r="A325" s="61" t="s">
        <v>75</v>
      </c>
      <c r="B325" s="61" t="s">
        <v>47</v>
      </c>
      <c r="C325" s="61" t="s">
        <v>397</v>
      </c>
      <c r="D325" s="62">
        <v>43.949999999999996</v>
      </c>
      <c r="E325" s="61" t="s">
        <v>408</v>
      </c>
    </row>
    <row r="326" spans="1:6" x14ac:dyDescent="0.3">
      <c r="A326" s="61" t="s">
        <v>381</v>
      </c>
      <c r="B326" s="61" t="s">
        <v>47</v>
      </c>
      <c r="C326" s="61" t="s">
        <v>407</v>
      </c>
      <c r="D326" s="62">
        <v>23.199999999999996</v>
      </c>
      <c r="E326" s="61" t="s">
        <v>408</v>
      </c>
    </row>
    <row r="327" spans="1:6" x14ac:dyDescent="0.3">
      <c r="A327" s="61" t="s">
        <v>46</v>
      </c>
      <c r="B327" s="61" t="s">
        <v>47</v>
      </c>
      <c r="C327" s="61" t="s">
        <v>394</v>
      </c>
      <c r="D327" s="62">
        <v>0</v>
      </c>
      <c r="E327" s="61" t="s">
        <v>408</v>
      </c>
    </row>
    <row r="328" spans="1:6" x14ac:dyDescent="0.3">
      <c r="A328" s="61" t="s">
        <v>289</v>
      </c>
      <c r="B328" s="61" t="s">
        <v>47</v>
      </c>
      <c r="C328" s="61" t="s">
        <v>405</v>
      </c>
      <c r="D328" s="62">
        <v>0</v>
      </c>
      <c r="E328" s="61" t="s">
        <v>408</v>
      </c>
    </row>
    <row r="329" spans="1:6" x14ac:dyDescent="0.3">
      <c r="A329" s="61" t="s">
        <v>293</v>
      </c>
      <c r="B329" s="61" t="s">
        <v>47</v>
      </c>
      <c r="C329" s="61" t="s">
        <v>405</v>
      </c>
      <c r="D329" s="62">
        <v>0</v>
      </c>
      <c r="E329" s="61" t="s">
        <v>408</v>
      </c>
    </row>
    <row r="330" spans="1:6" x14ac:dyDescent="0.3">
      <c r="A330" s="61"/>
      <c r="B330" s="61"/>
      <c r="C330" s="61"/>
      <c r="D330" s="62"/>
      <c r="E330" s="61"/>
    </row>
    <row r="331" spans="1:6" x14ac:dyDescent="0.3">
      <c r="A331" s="65" t="s">
        <v>269</v>
      </c>
      <c r="B331" s="65" t="s">
        <v>270</v>
      </c>
      <c r="C331" s="65" t="s">
        <v>405</v>
      </c>
      <c r="D331" s="66">
        <v>45.150000000000006</v>
      </c>
      <c r="E331" s="65" t="s">
        <v>409</v>
      </c>
      <c r="F331" s="64">
        <v>127.50000000000001</v>
      </c>
    </row>
    <row r="332" spans="1:6" x14ac:dyDescent="0.3">
      <c r="A332" s="65" t="s">
        <v>371</v>
      </c>
      <c r="B332" s="65" t="s">
        <v>270</v>
      </c>
      <c r="C332" s="65" t="s">
        <v>407</v>
      </c>
      <c r="D332" s="66">
        <v>41.550000000000004</v>
      </c>
      <c r="E332" s="65" t="s">
        <v>409</v>
      </c>
    </row>
    <row r="333" spans="1:6" x14ac:dyDescent="0.3">
      <c r="A333" s="65" t="s">
        <v>372</v>
      </c>
      <c r="B333" s="65" t="s">
        <v>270</v>
      </c>
      <c r="C333" s="65" t="s">
        <v>407</v>
      </c>
      <c r="D333" s="66">
        <v>40.799999999999997</v>
      </c>
      <c r="E333" s="65" t="s">
        <v>409</v>
      </c>
    </row>
    <row r="334" spans="1:6" x14ac:dyDescent="0.3">
      <c r="A334" s="61" t="s">
        <v>383</v>
      </c>
      <c r="B334" s="61" t="s">
        <v>270</v>
      </c>
      <c r="C334" s="61" t="s">
        <v>407</v>
      </c>
      <c r="D334" s="62">
        <v>26.300000000000004</v>
      </c>
      <c r="E334" s="61" t="s">
        <v>409</v>
      </c>
    </row>
    <row r="335" spans="1:6" x14ac:dyDescent="0.3">
      <c r="A335" s="61" t="s">
        <v>389</v>
      </c>
      <c r="B335" s="61" t="s">
        <v>270</v>
      </c>
      <c r="C335" s="61" t="s">
        <v>407</v>
      </c>
      <c r="D335" s="62">
        <v>0</v>
      </c>
      <c r="E335" s="61" t="s">
        <v>409</v>
      </c>
    </row>
    <row r="336" spans="1:6" x14ac:dyDescent="0.3">
      <c r="A336" s="61"/>
      <c r="B336" s="61"/>
      <c r="C336" s="61"/>
      <c r="D336" s="62"/>
      <c r="E336" s="61"/>
    </row>
    <row r="337" spans="1:6" x14ac:dyDescent="0.3">
      <c r="A337" s="61" t="s">
        <v>252</v>
      </c>
      <c r="B337" s="61" t="s">
        <v>127</v>
      </c>
      <c r="C337" s="61" t="s">
        <v>405</v>
      </c>
      <c r="D337" s="62">
        <v>49.25</v>
      </c>
      <c r="E337" s="61" t="s">
        <v>408</v>
      </c>
      <c r="F337" s="64">
        <v>0</v>
      </c>
    </row>
    <row r="338" spans="1:6" x14ac:dyDescent="0.3">
      <c r="A338" s="61" t="s">
        <v>187</v>
      </c>
      <c r="B338" s="61" t="s">
        <v>127</v>
      </c>
      <c r="C338" s="61" t="s">
        <v>403</v>
      </c>
      <c r="D338" s="62">
        <v>47.7</v>
      </c>
      <c r="E338" s="61" t="s">
        <v>408</v>
      </c>
    </row>
    <row r="339" spans="1:6" x14ac:dyDescent="0.3">
      <c r="A339" s="61" t="s">
        <v>354</v>
      </c>
      <c r="B339" s="61" t="s">
        <v>127</v>
      </c>
      <c r="C339" s="61" t="s">
        <v>407</v>
      </c>
      <c r="D339" s="62">
        <v>46.850000000000009</v>
      </c>
      <c r="E339" s="61" t="s">
        <v>408</v>
      </c>
    </row>
    <row r="340" spans="1:6" x14ac:dyDescent="0.3">
      <c r="A340" s="61" t="s">
        <v>126</v>
      </c>
      <c r="B340" s="61" t="s">
        <v>127</v>
      </c>
      <c r="C340" s="61" t="s">
        <v>400</v>
      </c>
      <c r="D340" s="62">
        <v>20.200000000000003</v>
      </c>
      <c r="E340" s="61" t="s">
        <v>408</v>
      </c>
    </row>
    <row r="341" spans="1:6" x14ac:dyDescent="0.3">
      <c r="A341" s="61"/>
      <c r="B341" s="61"/>
      <c r="C341" s="61"/>
      <c r="D341" s="62"/>
      <c r="E341" s="61"/>
    </row>
    <row r="342" spans="1:6" x14ac:dyDescent="0.3">
      <c r="A342" s="67" t="s">
        <v>49</v>
      </c>
      <c r="B342" s="67" t="s">
        <v>41</v>
      </c>
      <c r="C342" s="65" t="s">
        <v>395</v>
      </c>
      <c r="D342" s="66">
        <v>50.649999999999991</v>
      </c>
      <c r="E342" s="65" t="s">
        <v>409</v>
      </c>
      <c r="F342" s="64">
        <v>147.64999999999998</v>
      </c>
    </row>
    <row r="343" spans="1:6" x14ac:dyDescent="0.3">
      <c r="A343" s="65" t="s">
        <v>323</v>
      </c>
      <c r="B343" s="65" t="s">
        <v>41</v>
      </c>
      <c r="C343" s="65" t="s">
        <v>407</v>
      </c>
      <c r="D343" s="66">
        <v>48.949999999999996</v>
      </c>
      <c r="E343" s="65" t="s">
        <v>409</v>
      </c>
    </row>
    <row r="344" spans="1:6" x14ac:dyDescent="0.3">
      <c r="A344" s="65" t="s">
        <v>333</v>
      </c>
      <c r="B344" s="65" t="s">
        <v>41</v>
      </c>
      <c r="C344" s="65" t="s">
        <v>407</v>
      </c>
      <c r="D344" s="66">
        <v>48.05</v>
      </c>
      <c r="E344" s="65" t="s">
        <v>409</v>
      </c>
    </row>
    <row r="345" spans="1:6" x14ac:dyDescent="0.3">
      <c r="A345" s="61" t="s">
        <v>117</v>
      </c>
      <c r="B345" s="61" t="s">
        <v>41</v>
      </c>
      <c r="C345" s="61" t="s">
        <v>400</v>
      </c>
      <c r="D345" s="62">
        <v>47.4</v>
      </c>
      <c r="E345" s="61" t="s">
        <v>409</v>
      </c>
    </row>
    <row r="346" spans="1:6" x14ac:dyDescent="0.3">
      <c r="A346" s="61" t="s">
        <v>40</v>
      </c>
      <c r="B346" s="61" t="s">
        <v>41</v>
      </c>
      <c r="C346" s="61" t="s">
        <v>394</v>
      </c>
      <c r="D346" s="62">
        <v>45.25</v>
      </c>
      <c r="E346" s="61" t="s">
        <v>409</v>
      </c>
    </row>
    <row r="347" spans="1:6" x14ac:dyDescent="0.3">
      <c r="A347" s="61" t="s">
        <v>275</v>
      </c>
      <c r="B347" s="61" t="s">
        <v>41</v>
      </c>
      <c r="C347" s="61" t="s">
        <v>405</v>
      </c>
      <c r="D347" s="62">
        <v>43.150000000000006</v>
      </c>
      <c r="E347" s="61" t="s">
        <v>409</v>
      </c>
    </row>
    <row r="348" spans="1:6" x14ac:dyDescent="0.3">
      <c r="A348" s="61" t="s">
        <v>111</v>
      </c>
      <c r="B348" s="61" t="s">
        <v>41</v>
      </c>
      <c r="C348" s="61" t="s">
        <v>399</v>
      </c>
      <c r="D348" s="62">
        <v>26.15</v>
      </c>
      <c r="E348" s="61" t="s">
        <v>409</v>
      </c>
    </row>
    <row r="349" spans="1:6" x14ac:dyDescent="0.3">
      <c r="A349" s="61" t="s">
        <v>51</v>
      </c>
      <c r="B349" s="61" t="s">
        <v>41</v>
      </c>
      <c r="C349" s="61" t="s">
        <v>395</v>
      </c>
      <c r="D349" s="62">
        <v>0</v>
      </c>
      <c r="E349" s="61" t="s">
        <v>409</v>
      </c>
    </row>
    <row r="350" spans="1:6" x14ac:dyDescent="0.3">
      <c r="A350" s="61" t="s">
        <v>288</v>
      </c>
      <c r="B350" s="61" t="s">
        <v>41</v>
      </c>
      <c r="C350" s="61" t="s">
        <v>405</v>
      </c>
      <c r="D350" s="62">
        <v>0</v>
      </c>
      <c r="E350" s="61" t="s">
        <v>409</v>
      </c>
    </row>
    <row r="351" spans="1:6" x14ac:dyDescent="0.3">
      <c r="A351" s="61" t="s">
        <v>257</v>
      </c>
      <c r="B351" s="61" t="s">
        <v>41</v>
      </c>
      <c r="C351" s="61" t="s">
        <v>405</v>
      </c>
      <c r="D351" s="62">
        <v>48.550000000000004</v>
      </c>
      <c r="E351" s="61" t="s">
        <v>408</v>
      </c>
    </row>
    <row r="352" spans="1:6" x14ac:dyDescent="0.3">
      <c r="A352" s="61" t="s">
        <v>303</v>
      </c>
      <c r="B352" s="61" t="s">
        <v>41</v>
      </c>
      <c r="C352" s="61" t="s">
        <v>406</v>
      </c>
      <c r="D352" s="62">
        <v>45.75</v>
      </c>
      <c r="E352" s="61" t="s">
        <v>408</v>
      </c>
    </row>
    <row r="353" spans="1:6" x14ac:dyDescent="0.3">
      <c r="A353" s="61" t="s">
        <v>171</v>
      </c>
      <c r="B353" s="61" t="s">
        <v>41</v>
      </c>
      <c r="C353" s="61" t="s">
        <v>402</v>
      </c>
      <c r="D353" s="62">
        <v>44.25</v>
      </c>
      <c r="E353" s="61" t="s">
        <v>408</v>
      </c>
    </row>
    <row r="354" spans="1:6" x14ac:dyDescent="0.3">
      <c r="A354" s="61" t="s">
        <v>208</v>
      </c>
      <c r="B354" s="61" t="s">
        <v>41</v>
      </c>
      <c r="C354" s="61" t="s">
        <v>404</v>
      </c>
      <c r="D354" s="62">
        <v>44</v>
      </c>
      <c r="E354" s="61" t="s">
        <v>408</v>
      </c>
    </row>
    <row r="355" spans="1:6" x14ac:dyDescent="0.3">
      <c r="A355" s="61" t="s">
        <v>210</v>
      </c>
      <c r="B355" s="61" t="s">
        <v>41</v>
      </c>
      <c r="C355" s="61" t="s">
        <v>404</v>
      </c>
      <c r="D355" s="62">
        <v>42.35</v>
      </c>
      <c r="E355" s="61" t="s">
        <v>408</v>
      </c>
    </row>
    <row r="356" spans="1:6" x14ac:dyDescent="0.3">
      <c r="A356" s="61" t="s">
        <v>157</v>
      </c>
      <c r="B356" s="61" t="s">
        <v>41</v>
      </c>
      <c r="C356" s="61" t="s">
        <v>401</v>
      </c>
      <c r="D356" s="62">
        <v>0</v>
      </c>
      <c r="E356" s="61" t="s">
        <v>408</v>
      </c>
    </row>
    <row r="357" spans="1:6" x14ac:dyDescent="0.3">
      <c r="A357" s="61"/>
      <c r="B357" s="61"/>
      <c r="C357" s="61"/>
      <c r="D357" s="62"/>
      <c r="E357" s="61"/>
    </row>
    <row r="358" spans="1:6" x14ac:dyDescent="0.3">
      <c r="A358" s="65" t="s">
        <v>225</v>
      </c>
      <c r="B358" s="65" t="s">
        <v>137</v>
      </c>
      <c r="C358" s="65" t="s">
        <v>405</v>
      </c>
      <c r="D358" s="66">
        <v>51.25</v>
      </c>
      <c r="E358" s="65" t="s">
        <v>409</v>
      </c>
      <c r="F358" s="64">
        <v>152.19999999999999</v>
      </c>
    </row>
    <row r="359" spans="1:6" x14ac:dyDescent="0.3">
      <c r="A359" s="65" t="s">
        <v>227</v>
      </c>
      <c r="B359" s="65" t="s">
        <v>137</v>
      </c>
      <c r="C359" s="65" t="s">
        <v>405</v>
      </c>
      <c r="D359" s="66">
        <v>50.9</v>
      </c>
      <c r="E359" s="65" t="s">
        <v>409</v>
      </c>
    </row>
    <row r="360" spans="1:6" x14ac:dyDescent="0.3">
      <c r="A360" s="65" t="s">
        <v>316</v>
      </c>
      <c r="B360" s="65" t="s">
        <v>137</v>
      </c>
      <c r="C360" s="65" t="s">
        <v>407</v>
      </c>
      <c r="D360" s="66">
        <v>50.05</v>
      </c>
      <c r="E360" s="65" t="s">
        <v>409</v>
      </c>
    </row>
    <row r="361" spans="1:6" x14ac:dyDescent="0.3">
      <c r="A361" s="61" t="s">
        <v>136</v>
      </c>
      <c r="B361" s="61" t="s">
        <v>137</v>
      </c>
      <c r="C361" s="61" t="s">
        <v>401</v>
      </c>
      <c r="D361" s="62">
        <v>47.95</v>
      </c>
      <c r="E361" s="61" t="s">
        <v>409</v>
      </c>
    </row>
    <row r="362" spans="1:6" x14ac:dyDescent="0.3">
      <c r="A362" s="61" t="s">
        <v>264</v>
      </c>
      <c r="B362" s="61" t="s">
        <v>137</v>
      </c>
      <c r="C362" s="61" t="s">
        <v>405</v>
      </c>
      <c r="D362" s="62">
        <v>47.35</v>
      </c>
      <c r="E362" s="61" t="s">
        <v>409</v>
      </c>
    </row>
    <row r="363" spans="1:6" x14ac:dyDescent="0.3">
      <c r="A363" s="61" t="s">
        <v>359</v>
      </c>
      <c r="B363" s="61" t="s">
        <v>137</v>
      </c>
      <c r="C363" s="61" t="s">
        <v>407</v>
      </c>
      <c r="D363" s="62">
        <v>46.55</v>
      </c>
      <c r="E363" s="61" t="s">
        <v>409</v>
      </c>
    </row>
    <row r="364" spans="1:6" x14ac:dyDescent="0.3">
      <c r="A364" s="61" t="s">
        <v>362</v>
      </c>
      <c r="B364" s="61" t="s">
        <v>137</v>
      </c>
      <c r="C364" s="61" t="s">
        <v>407</v>
      </c>
      <c r="D364" s="62">
        <v>46.15</v>
      </c>
      <c r="E364" s="61" t="s">
        <v>409</v>
      </c>
    </row>
    <row r="365" spans="1:6" x14ac:dyDescent="0.3">
      <c r="A365" s="61" t="s">
        <v>305</v>
      </c>
      <c r="B365" s="61" t="s">
        <v>137</v>
      </c>
      <c r="C365" s="61" t="s">
        <v>406</v>
      </c>
      <c r="D365" s="62">
        <v>45.300000000000004</v>
      </c>
      <c r="E365" s="61" t="s">
        <v>409</v>
      </c>
    </row>
    <row r="366" spans="1:6" x14ac:dyDescent="0.3">
      <c r="A366" s="61" t="s">
        <v>369</v>
      </c>
      <c r="B366" s="61" t="s">
        <v>137</v>
      </c>
      <c r="C366" s="61" t="s">
        <v>407</v>
      </c>
      <c r="D366" s="62">
        <v>42.75</v>
      </c>
      <c r="E366" s="61" t="s">
        <v>409</v>
      </c>
    </row>
    <row r="367" spans="1:6" x14ac:dyDescent="0.3">
      <c r="A367" s="61" t="s">
        <v>382</v>
      </c>
      <c r="B367" s="61" t="s">
        <v>137</v>
      </c>
      <c r="C367" s="61" t="s">
        <v>407</v>
      </c>
      <c r="D367" s="62">
        <v>22.25</v>
      </c>
      <c r="E367" s="61" t="s">
        <v>409</v>
      </c>
    </row>
    <row r="368" spans="1:6" x14ac:dyDescent="0.3">
      <c r="A368" s="61"/>
      <c r="B368" s="61"/>
      <c r="C368" s="61"/>
      <c r="D368" s="62"/>
      <c r="E368" s="61"/>
    </row>
    <row r="369" spans="1:5" x14ac:dyDescent="0.3">
      <c r="A369" s="61"/>
      <c r="B369" s="61"/>
      <c r="C369" s="61"/>
      <c r="D369" s="62"/>
      <c r="E369" s="61"/>
    </row>
    <row r="370" spans="1:5" x14ac:dyDescent="0.3">
      <c r="A370" s="61"/>
      <c r="B370" s="61"/>
      <c r="C370" s="61"/>
      <c r="D370" s="62"/>
      <c r="E370" s="61"/>
    </row>
    <row r="371" spans="1:5" x14ac:dyDescent="0.3">
      <c r="A371" s="61"/>
      <c r="B371" s="61"/>
      <c r="C371" s="61"/>
      <c r="D371" s="62"/>
      <c r="E371" s="61"/>
    </row>
    <row r="372" spans="1:5" x14ac:dyDescent="0.3">
      <c r="A372" s="61"/>
      <c r="B372" s="61"/>
      <c r="C372" s="61"/>
      <c r="D372" s="62"/>
      <c r="E372" s="61"/>
    </row>
    <row r="373" spans="1:5" x14ac:dyDescent="0.3">
      <c r="A373" s="61"/>
      <c r="B373" s="61"/>
      <c r="C373" s="61"/>
      <c r="D373" s="62"/>
      <c r="E373" s="61"/>
    </row>
    <row r="374" spans="1:5" x14ac:dyDescent="0.3">
      <c r="A374" s="61"/>
      <c r="B374" s="61"/>
      <c r="C374" s="61"/>
      <c r="D374" s="62"/>
      <c r="E374" s="61"/>
    </row>
    <row r="375" spans="1:5" x14ac:dyDescent="0.3">
      <c r="A375" s="61"/>
      <c r="B375" s="61"/>
      <c r="C375" s="61"/>
      <c r="D375" s="62"/>
      <c r="E375" s="61"/>
    </row>
    <row r="376" spans="1:5" x14ac:dyDescent="0.3">
      <c r="A376" s="61"/>
      <c r="B376" s="61"/>
      <c r="C376" s="61"/>
      <c r="D376" s="62"/>
      <c r="E376" s="61"/>
    </row>
    <row r="377" spans="1:5" x14ac:dyDescent="0.3">
      <c r="A377" s="61"/>
      <c r="B377" s="61"/>
      <c r="C377" s="61"/>
      <c r="D377" s="62"/>
      <c r="E377" s="61"/>
    </row>
    <row r="378" spans="1:5" x14ac:dyDescent="0.3">
      <c r="A378" s="61"/>
      <c r="B378" s="61"/>
      <c r="C378" s="61"/>
      <c r="D378" s="62"/>
      <c r="E378" s="61"/>
    </row>
    <row r="379" spans="1:5" x14ac:dyDescent="0.3">
      <c r="A379" s="61"/>
      <c r="B379" s="61"/>
      <c r="C379" s="61"/>
      <c r="D379" s="62"/>
      <c r="E379" s="61"/>
    </row>
    <row r="380" spans="1:5" x14ac:dyDescent="0.3">
      <c r="A380" s="61"/>
      <c r="B380" s="61"/>
      <c r="C380" s="61"/>
      <c r="D380" s="62"/>
      <c r="E380" s="61"/>
    </row>
  </sheetData>
  <sortState xmlns:xlrd2="http://schemas.microsoft.com/office/spreadsheetml/2017/richdata2" ref="H2:I27">
    <sortCondition descending="1" ref="I2:I2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0"/>
  <sheetViews>
    <sheetView workbookViewId="0">
      <pane ySplit="1" topLeftCell="A2" activePane="bottomLeft" state="frozen"/>
      <selection pane="bottomLeft"/>
    </sheetView>
  </sheetViews>
  <sheetFormatPr defaultColWidth="8.77734375" defaultRowHeight="14.4" x14ac:dyDescent="0.3"/>
  <cols>
    <col min="1" max="1" width="20.44140625" bestFit="1" customWidth="1"/>
    <col min="2" max="2" width="20.109375" bestFit="1" customWidth="1"/>
    <col min="3" max="3" width="15.6640625" bestFit="1" customWidth="1"/>
    <col min="4" max="4" width="9.109375" bestFit="1" customWidth="1"/>
    <col min="5" max="5" width="6" bestFit="1" customWidth="1"/>
    <col min="6" max="6" width="13.4414062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491</v>
      </c>
      <c r="E1" s="1" t="s">
        <v>10</v>
      </c>
      <c r="F1" s="2" t="s">
        <v>497</v>
      </c>
    </row>
    <row r="2" spans="1:6" x14ac:dyDescent="0.3">
      <c r="A2" s="67" t="s">
        <v>28</v>
      </c>
      <c r="B2" s="67" t="s">
        <v>29</v>
      </c>
      <c r="C2" s="65" t="s">
        <v>394</v>
      </c>
      <c r="D2" s="66">
        <v>100</v>
      </c>
      <c r="E2" s="77" t="s">
        <v>408</v>
      </c>
      <c r="F2" s="75">
        <v>596.6888040701408</v>
      </c>
    </row>
    <row r="3" spans="1:6" x14ac:dyDescent="0.3">
      <c r="A3" s="67" t="s">
        <v>218</v>
      </c>
      <c r="B3" s="67" t="s">
        <v>29</v>
      </c>
      <c r="C3" s="65" t="s">
        <v>405</v>
      </c>
      <c r="D3" s="66">
        <v>100</v>
      </c>
      <c r="E3" s="77" t="s">
        <v>408</v>
      </c>
    </row>
    <row r="4" spans="1:6" x14ac:dyDescent="0.3">
      <c r="A4" s="67" t="s">
        <v>131</v>
      </c>
      <c r="B4" s="67" t="s">
        <v>29</v>
      </c>
      <c r="C4" s="65" t="s">
        <v>401</v>
      </c>
      <c r="D4" s="66">
        <v>99.999999999999986</v>
      </c>
      <c r="E4" s="77" t="s">
        <v>408</v>
      </c>
    </row>
    <row r="5" spans="1:6" x14ac:dyDescent="0.3">
      <c r="A5" s="65" t="s">
        <v>132</v>
      </c>
      <c r="B5" s="65" t="s">
        <v>29</v>
      </c>
      <c r="C5" s="65" t="s">
        <v>401</v>
      </c>
      <c r="D5" s="66">
        <v>99.818016378525925</v>
      </c>
      <c r="E5" s="77" t="s">
        <v>408</v>
      </c>
    </row>
    <row r="6" spans="1:6" x14ac:dyDescent="0.3">
      <c r="A6" s="65" t="s">
        <v>231</v>
      </c>
      <c r="B6" s="65" t="s">
        <v>29</v>
      </c>
      <c r="C6" s="65" t="s">
        <v>405</v>
      </c>
      <c r="D6" s="66">
        <v>98.490566037735832</v>
      </c>
      <c r="E6" s="77" t="s">
        <v>408</v>
      </c>
    </row>
    <row r="7" spans="1:6" x14ac:dyDescent="0.3">
      <c r="A7" s="67" t="s">
        <v>50</v>
      </c>
      <c r="B7" s="67" t="s">
        <v>29</v>
      </c>
      <c r="C7" s="65" t="s">
        <v>395</v>
      </c>
      <c r="D7" s="66">
        <v>98.380221653878948</v>
      </c>
      <c r="E7" s="77" t="s">
        <v>408</v>
      </c>
    </row>
    <row r="8" spans="1:6" x14ac:dyDescent="0.3">
      <c r="A8" s="60" t="s">
        <v>30</v>
      </c>
      <c r="B8" s="60" t="s">
        <v>29</v>
      </c>
      <c r="C8" s="61" t="s">
        <v>394</v>
      </c>
      <c r="D8" s="62">
        <v>97.438016528925601</v>
      </c>
      <c r="E8" s="73" t="s">
        <v>408</v>
      </c>
    </row>
    <row r="9" spans="1:6" x14ac:dyDescent="0.3">
      <c r="A9" s="60" t="s">
        <v>60</v>
      </c>
      <c r="B9" s="60" t="s">
        <v>29</v>
      </c>
      <c r="C9" s="61" t="s">
        <v>397</v>
      </c>
      <c r="D9" s="62">
        <v>97.354497354497354</v>
      </c>
      <c r="E9" s="73" t="s">
        <v>408</v>
      </c>
    </row>
    <row r="10" spans="1:6" x14ac:dyDescent="0.3">
      <c r="A10" s="61" t="s">
        <v>239</v>
      </c>
      <c r="B10" s="61" t="s">
        <v>29</v>
      </c>
      <c r="C10" s="61" t="s">
        <v>405</v>
      </c>
      <c r="D10" s="62">
        <v>97.169811320754718</v>
      </c>
      <c r="E10" s="73" t="s">
        <v>408</v>
      </c>
    </row>
    <row r="11" spans="1:6" x14ac:dyDescent="0.3">
      <c r="A11" s="61" t="s">
        <v>82</v>
      </c>
      <c r="B11" s="61" t="s">
        <v>29</v>
      </c>
      <c r="C11" s="61" t="s">
        <v>398</v>
      </c>
      <c r="D11" s="62">
        <v>96.981132075471706</v>
      </c>
      <c r="E11" s="73" t="s">
        <v>408</v>
      </c>
    </row>
    <row r="12" spans="1:6" x14ac:dyDescent="0.3">
      <c r="A12" s="61" t="s">
        <v>253</v>
      </c>
      <c r="B12" s="61" t="s">
        <v>29</v>
      </c>
      <c r="C12" s="61" t="s">
        <v>405</v>
      </c>
      <c r="D12" s="62">
        <v>95.188679245283026</v>
      </c>
      <c r="E12" s="73" t="s">
        <v>408</v>
      </c>
    </row>
    <row r="13" spans="1:6" x14ac:dyDescent="0.3">
      <c r="A13" s="61" t="s">
        <v>254</v>
      </c>
      <c r="B13" s="61" t="s">
        <v>29</v>
      </c>
      <c r="C13" s="61" t="s">
        <v>405</v>
      </c>
      <c r="D13" s="62">
        <v>94.811320754716974</v>
      </c>
      <c r="E13" s="73" t="s">
        <v>408</v>
      </c>
    </row>
    <row r="14" spans="1:6" x14ac:dyDescent="0.3">
      <c r="A14" s="61" t="s">
        <v>135</v>
      </c>
      <c r="B14" s="61" t="s">
        <v>29</v>
      </c>
      <c r="C14" s="61" t="s">
        <v>401</v>
      </c>
      <c r="D14" s="62">
        <v>94.631483166515011</v>
      </c>
      <c r="E14" s="73" t="s">
        <v>408</v>
      </c>
    </row>
    <row r="15" spans="1:6" x14ac:dyDescent="0.3">
      <c r="A15" s="61" t="s">
        <v>258</v>
      </c>
      <c r="B15" s="61" t="s">
        <v>29</v>
      </c>
      <c r="C15" s="61" t="s">
        <v>405</v>
      </c>
      <c r="D15" s="62">
        <v>93.867924528301884</v>
      </c>
      <c r="E15" s="73" t="s">
        <v>408</v>
      </c>
    </row>
    <row r="16" spans="1:6" x14ac:dyDescent="0.3">
      <c r="A16" s="61" t="s">
        <v>37</v>
      </c>
      <c r="B16" s="61" t="s">
        <v>29</v>
      </c>
      <c r="C16" s="61" t="s">
        <v>394</v>
      </c>
      <c r="D16" s="62">
        <v>93.305785123966928</v>
      </c>
      <c r="E16" s="73" t="s">
        <v>408</v>
      </c>
    </row>
    <row r="17" spans="1:5" x14ac:dyDescent="0.3">
      <c r="A17" s="61" t="s">
        <v>184</v>
      </c>
      <c r="B17" s="61" t="s">
        <v>29</v>
      </c>
      <c r="C17" s="61" t="s">
        <v>403</v>
      </c>
      <c r="D17" s="62">
        <v>92.995391705069125</v>
      </c>
      <c r="E17" s="73" t="s">
        <v>408</v>
      </c>
    </row>
    <row r="18" spans="1:5" x14ac:dyDescent="0.3">
      <c r="A18" s="61" t="s">
        <v>119</v>
      </c>
      <c r="B18" s="61" t="s">
        <v>29</v>
      </c>
      <c r="C18" s="61" t="s">
        <v>400</v>
      </c>
      <c r="D18" s="62">
        <v>92.717086834733891</v>
      </c>
      <c r="E18" s="73" t="s">
        <v>408</v>
      </c>
    </row>
    <row r="19" spans="1:5" x14ac:dyDescent="0.3">
      <c r="A19" s="61" t="s">
        <v>97</v>
      </c>
      <c r="B19" s="61" t="s">
        <v>29</v>
      </c>
      <c r="C19" s="61" t="s">
        <v>399</v>
      </c>
      <c r="D19" s="62">
        <v>90.80659150043364</v>
      </c>
      <c r="E19" s="73" t="s">
        <v>408</v>
      </c>
    </row>
    <row r="20" spans="1:5" x14ac:dyDescent="0.3">
      <c r="A20" s="61" t="s">
        <v>351</v>
      </c>
      <c r="B20" s="61" t="s">
        <v>29</v>
      </c>
      <c r="C20" s="61" t="s">
        <v>407</v>
      </c>
      <c r="D20" s="62">
        <v>90.132827324478185</v>
      </c>
      <c r="E20" s="73" t="s">
        <v>408</v>
      </c>
    </row>
    <row r="21" spans="1:5" x14ac:dyDescent="0.3">
      <c r="A21" s="61" t="s">
        <v>99</v>
      </c>
      <c r="B21" s="61" t="s">
        <v>29</v>
      </c>
      <c r="C21" s="61" t="s">
        <v>399</v>
      </c>
      <c r="D21" s="62">
        <v>88.898525585429311</v>
      </c>
      <c r="E21" s="73" t="s">
        <v>408</v>
      </c>
    </row>
    <row r="22" spans="1:5" x14ac:dyDescent="0.3">
      <c r="A22" s="61" t="s">
        <v>106</v>
      </c>
      <c r="B22" s="61" t="s">
        <v>29</v>
      </c>
      <c r="C22" s="61" t="s">
        <v>399</v>
      </c>
      <c r="D22" s="62">
        <v>88.725065047701648</v>
      </c>
      <c r="E22" s="73" t="s">
        <v>408</v>
      </c>
    </row>
    <row r="23" spans="1:5" x14ac:dyDescent="0.3">
      <c r="A23" s="61" t="s">
        <v>271</v>
      </c>
      <c r="B23" s="61" t="s">
        <v>29</v>
      </c>
      <c r="C23" s="61" t="s">
        <v>405</v>
      </c>
      <c r="D23" s="62">
        <v>87.264150943396217</v>
      </c>
      <c r="E23" s="73" t="s">
        <v>408</v>
      </c>
    </row>
    <row r="24" spans="1:5" x14ac:dyDescent="0.3">
      <c r="A24" s="61" t="s">
        <v>277</v>
      </c>
      <c r="B24" s="61" t="s">
        <v>29</v>
      </c>
      <c r="C24" s="61" t="s">
        <v>405</v>
      </c>
      <c r="D24" s="62">
        <v>82.169811320754732</v>
      </c>
      <c r="E24" s="73" t="s">
        <v>408</v>
      </c>
    </row>
    <row r="25" spans="1:5" x14ac:dyDescent="0.3">
      <c r="A25" s="61" t="s">
        <v>368</v>
      </c>
      <c r="B25" s="61" t="s">
        <v>29</v>
      </c>
      <c r="C25" s="61" t="s">
        <v>407</v>
      </c>
      <c r="D25" s="62">
        <v>82.163187855787484</v>
      </c>
      <c r="E25" s="73" t="s">
        <v>408</v>
      </c>
    </row>
    <row r="26" spans="1:5" x14ac:dyDescent="0.3">
      <c r="A26" s="61" t="s">
        <v>149</v>
      </c>
      <c r="B26" s="61" t="s">
        <v>29</v>
      </c>
      <c r="C26" s="61" t="s">
        <v>401</v>
      </c>
      <c r="D26" s="62">
        <v>80.072793448589621</v>
      </c>
      <c r="E26" s="73" t="s">
        <v>408</v>
      </c>
    </row>
    <row r="27" spans="1:5" x14ac:dyDescent="0.3">
      <c r="A27" s="61" t="s">
        <v>57</v>
      </c>
      <c r="B27" s="61" t="s">
        <v>29</v>
      </c>
      <c r="C27" s="61" t="s">
        <v>396</v>
      </c>
      <c r="D27" s="62">
        <v>75.79143389199254</v>
      </c>
      <c r="E27" s="73" t="s">
        <v>408</v>
      </c>
    </row>
    <row r="28" spans="1:5" x14ac:dyDescent="0.3">
      <c r="A28" s="61" t="s">
        <v>310</v>
      </c>
      <c r="B28" s="61" t="s">
        <v>29</v>
      </c>
      <c r="C28" s="61" t="s">
        <v>406</v>
      </c>
      <c r="D28" s="62">
        <v>34.466019417475721</v>
      </c>
      <c r="E28" s="73" t="s">
        <v>408</v>
      </c>
    </row>
    <row r="29" spans="1:5" x14ac:dyDescent="0.3">
      <c r="A29" s="61" t="s">
        <v>202</v>
      </c>
      <c r="B29" s="61" t="s">
        <v>29</v>
      </c>
      <c r="C29" s="61" t="s">
        <v>403</v>
      </c>
      <c r="D29" s="62">
        <v>0</v>
      </c>
      <c r="E29" s="73" t="s">
        <v>408</v>
      </c>
    </row>
    <row r="30" spans="1:5" x14ac:dyDescent="0.3">
      <c r="A30" s="61" t="s">
        <v>284</v>
      </c>
      <c r="B30" s="61" t="s">
        <v>29</v>
      </c>
      <c r="C30" s="61" t="s">
        <v>405</v>
      </c>
      <c r="D30" s="62">
        <v>0</v>
      </c>
      <c r="E30" s="73" t="s">
        <v>408</v>
      </c>
    </row>
    <row r="31" spans="1:5" x14ac:dyDescent="0.3">
      <c r="A31" s="61" t="s">
        <v>94</v>
      </c>
      <c r="B31" s="61" t="s">
        <v>29</v>
      </c>
      <c r="C31" s="61" t="s">
        <v>399</v>
      </c>
      <c r="D31" s="62">
        <v>0</v>
      </c>
      <c r="E31" s="73" t="s">
        <v>410</v>
      </c>
    </row>
    <row r="32" spans="1:5" x14ac:dyDescent="0.3">
      <c r="A32" s="61"/>
      <c r="B32" s="61"/>
      <c r="C32" s="61"/>
      <c r="D32" s="62"/>
      <c r="E32" s="73"/>
    </row>
    <row r="33" spans="1:6" x14ac:dyDescent="0.3">
      <c r="A33" s="65" t="s">
        <v>67</v>
      </c>
      <c r="B33" s="65" t="s">
        <v>36</v>
      </c>
      <c r="C33" s="65" t="s">
        <v>397</v>
      </c>
      <c r="D33" s="66">
        <v>99.029982363315696</v>
      </c>
      <c r="E33" s="77" t="s">
        <v>408</v>
      </c>
      <c r="F33" s="75">
        <v>587.28084185178716</v>
      </c>
    </row>
    <row r="34" spans="1:6" x14ac:dyDescent="0.3">
      <c r="A34" s="65" t="s">
        <v>233</v>
      </c>
      <c r="B34" s="65" t="s">
        <v>36</v>
      </c>
      <c r="C34" s="65" t="s">
        <v>405</v>
      </c>
      <c r="D34" s="66">
        <v>98.20754716981132</v>
      </c>
      <c r="E34" s="77" t="s">
        <v>408</v>
      </c>
    </row>
    <row r="35" spans="1:6" x14ac:dyDescent="0.3">
      <c r="A35" s="65" t="s">
        <v>237</v>
      </c>
      <c r="B35" s="65" t="s">
        <v>36</v>
      </c>
      <c r="C35" s="65" t="s">
        <v>405</v>
      </c>
      <c r="D35" s="66">
        <v>97.830188679245268</v>
      </c>
      <c r="E35" s="77" t="s">
        <v>408</v>
      </c>
    </row>
    <row r="36" spans="1:6" x14ac:dyDescent="0.3">
      <c r="A36" s="67" t="s">
        <v>161</v>
      </c>
      <c r="B36" s="67" t="s">
        <v>36</v>
      </c>
      <c r="C36" s="65" t="s">
        <v>402</v>
      </c>
      <c r="D36" s="66">
        <v>97.659176029962552</v>
      </c>
      <c r="E36" s="77" t="s">
        <v>408</v>
      </c>
    </row>
    <row r="37" spans="1:6" x14ac:dyDescent="0.3">
      <c r="A37" s="67" t="s">
        <v>296</v>
      </c>
      <c r="B37" s="67" t="s">
        <v>36</v>
      </c>
      <c r="C37" s="65" t="s">
        <v>406</v>
      </c>
      <c r="D37" s="66">
        <v>97.572815533980588</v>
      </c>
      <c r="E37" s="77" t="s">
        <v>408</v>
      </c>
    </row>
    <row r="38" spans="1:6" x14ac:dyDescent="0.3">
      <c r="A38" s="65" t="s">
        <v>246</v>
      </c>
      <c r="B38" s="65" t="s">
        <v>36</v>
      </c>
      <c r="C38" s="65" t="s">
        <v>405</v>
      </c>
      <c r="D38" s="66">
        <v>96.981132075471677</v>
      </c>
      <c r="E38" s="77" t="s">
        <v>408</v>
      </c>
    </row>
    <row r="39" spans="1:6" x14ac:dyDescent="0.3">
      <c r="A39" s="61" t="s">
        <v>118</v>
      </c>
      <c r="B39" s="61" t="s">
        <v>36</v>
      </c>
      <c r="C39" s="61" t="s">
        <v>400</v>
      </c>
      <c r="D39" s="62">
        <v>93.930905695611571</v>
      </c>
      <c r="E39" s="73" t="s">
        <v>408</v>
      </c>
    </row>
    <row r="40" spans="1:6" x14ac:dyDescent="0.3">
      <c r="A40" s="61" t="s">
        <v>51</v>
      </c>
      <c r="B40" s="61" t="s">
        <v>36</v>
      </c>
      <c r="C40" s="61" t="s">
        <v>399</v>
      </c>
      <c r="D40" s="62">
        <v>92.714657415437983</v>
      </c>
      <c r="E40" s="73" t="s">
        <v>408</v>
      </c>
    </row>
    <row r="41" spans="1:6" x14ac:dyDescent="0.3">
      <c r="A41" s="61" t="s">
        <v>98</v>
      </c>
      <c r="B41" s="61" t="s">
        <v>36</v>
      </c>
      <c r="C41" s="61" t="s">
        <v>399</v>
      </c>
      <c r="D41" s="62">
        <v>90.980052038161318</v>
      </c>
      <c r="E41" s="73" t="s">
        <v>408</v>
      </c>
    </row>
    <row r="42" spans="1:6" x14ac:dyDescent="0.3">
      <c r="A42" s="61" t="s">
        <v>353</v>
      </c>
      <c r="B42" s="61" t="s">
        <v>36</v>
      </c>
      <c r="C42" s="61" t="s">
        <v>407</v>
      </c>
      <c r="D42" s="62">
        <v>90.037950664136616</v>
      </c>
      <c r="E42" s="73" t="s">
        <v>408</v>
      </c>
    </row>
    <row r="43" spans="1:6" x14ac:dyDescent="0.3">
      <c r="A43" s="61" t="s">
        <v>207</v>
      </c>
      <c r="B43" s="61" t="s">
        <v>36</v>
      </c>
      <c r="C43" s="61" t="s">
        <v>404</v>
      </c>
      <c r="D43" s="62">
        <v>89.351403678605976</v>
      </c>
      <c r="E43" s="73" t="s">
        <v>408</v>
      </c>
    </row>
    <row r="44" spans="1:6" x14ac:dyDescent="0.3">
      <c r="A44" s="61" t="s">
        <v>35</v>
      </c>
      <c r="B44" s="61" t="s">
        <v>36</v>
      </c>
      <c r="C44" s="61" t="s">
        <v>394</v>
      </c>
      <c r="D44" s="62">
        <v>89.338842975206617</v>
      </c>
      <c r="E44" s="73" t="s">
        <v>408</v>
      </c>
    </row>
    <row r="45" spans="1:6" x14ac:dyDescent="0.3">
      <c r="A45" s="61" t="s">
        <v>146</v>
      </c>
      <c r="B45" s="61" t="s">
        <v>36</v>
      </c>
      <c r="C45" s="61" t="s">
        <v>401</v>
      </c>
      <c r="D45" s="62">
        <v>89.080982711555961</v>
      </c>
      <c r="E45" s="73" t="s">
        <v>408</v>
      </c>
    </row>
    <row r="46" spans="1:6" x14ac:dyDescent="0.3">
      <c r="A46" s="61" t="s">
        <v>308</v>
      </c>
      <c r="B46" s="61" t="s">
        <v>36</v>
      </c>
      <c r="C46" s="61" t="s">
        <v>406</v>
      </c>
      <c r="D46" s="62">
        <v>85.339805825242721</v>
      </c>
      <c r="E46" s="73" t="s">
        <v>408</v>
      </c>
    </row>
    <row r="47" spans="1:6" x14ac:dyDescent="0.3">
      <c r="A47" s="61" t="s">
        <v>279</v>
      </c>
      <c r="B47" s="61" t="s">
        <v>36</v>
      </c>
      <c r="C47" s="61" t="s">
        <v>405</v>
      </c>
      <c r="D47" s="62">
        <v>77.264150943396231</v>
      </c>
      <c r="E47" s="73" t="s">
        <v>408</v>
      </c>
    </row>
    <row r="48" spans="1:6" x14ac:dyDescent="0.3">
      <c r="A48" s="61" t="s">
        <v>280</v>
      </c>
      <c r="B48" s="61" t="s">
        <v>36</v>
      </c>
      <c r="C48" s="61" t="s">
        <v>405</v>
      </c>
      <c r="D48" s="62">
        <v>76.226415094339629</v>
      </c>
      <c r="E48" s="73" t="s">
        <v>408</v>
      </c>
    </row>
    <row r="49" spans="1:6" x14ac:dyDescent="0.3">
      <c r="A49" s="61" t="s">
        <v>77</v>
      </c>
      <c r="B49" s="61" t="s">
        <v>36</v>
      </c>
      <c r="C49" s="61" t="s">
        <v>397</v>
      </c>
      <c r="D49" s="62">
        <v>41.446208112874778</v>
      </c>
      <c r="E49" s="73" t="s">
        <v>408</v>
      </c>
    </row>
    <row r="50" spans="1:6" x14ac:dyDescent="0.3">
      <c r="A50" s="61" t="s">
        <v>112</v>
      </c>
      <c r="B50" s="61" t="s">
        <v>36</v>
      </c>
      <c r="C50" s="61" t="s">
        <v>399</v>
      </c>
      <c r="D50" s="62">
        <v>0</v>
      </c>
      <c r="E50" s="73" t="s">
        <v>408</v>
      </c>
    </row>
    <row r="51" spans="1:6" x14ac:dyDescent="0.3">
      <c r="A51" s="61" t="s">
        <v>285</v>
      </c>
      <c r="B51" s="61" t="s">
        <v>36</v>
      </c>
      <c r="C51" s="61" t="s">
        <v>405</v>
      </c>
      <c r="D51" s="62">
        <v>0</v>
      </c>
      <c r="E51" s="73" t="s">
        <v>408</v>
      </c>
    </row>
    <row r="52" spans="1:6" x14ac:dyDescent="0.3">
      <c r="A52" s="61" t="s">
        <v>290</v>
      </c>
      <c r="B52" s="61" t="s">
        <v>36</v>
      </c>
      <c r="C52" s="61" t="s">
        <v>405</v>
      </c>
      <c r="D52" s="62">
        <v>0</v>
      </c>
      <c r="E52" s="73" t="s">
        <v>408</v>
      </c>
    </row>
    <row r="53" spans="1:6" x14ac:dyDescent="0.3">
      <c r="A53" s="61" t="s">
        <v>392</v>
      </c>
      <c r="B53" s="61" t="s">
        <v>36</v>
      </c>
      <c r="C53" s="61" t="s">
        <v>407</v>
      </c>
      <c r="D53" s="62">
        <v>0</v>
      </c>
      <c r="E53" s="73" t="s">
        <v>408</v>
      </c>
    </row>
    <row r="54" spans="1:6" x14ac:dyDescent="0.3">
      <c r="A54" s="61" t="s">
        <v>44</v>
      </c>
      <c r="B54" s="61" t="s">
        <v>36</v>
      </c>
      <c r="C54" s="61" t="s">
        <v>394</v>
      </c>
      <c r="D54" s="62">
        <v>0</v>
      </c>
      <c r="E54" s="73" t="s">
        <v>410</v>
      </c>
    </row>
    <row r="55" spans="1:6" x14ac:dyDescent="0.3">
      <c r="A55" s="61" t="s">
        <v>121</v>
      </c>
      <c r="B55" s="61" t="s">
        <v>36</v>
      </c>
      <c r="C55" s="61" t="s">
        <v>400</v>
      </c>
      <c r="D55" s="62">
        <v>0</v>
      </c>
      <c r="E55" s="73" t="s">
        <v>410</v>
      </c>
    </row>
    <row r="56" spans="1:6" x14ac:dyDescent="0.3">
      <c r="A56" s="61" t="s">
        <v>226</v>
      </c>
      <c r="B56" s="61" t="s">
        <v>36</v>
      </c>
      <c r="C56" s="61" t="s">
        <v>405</v>
      </c>
      <c r="D56" s="62">
        <v>0</v>
      </c>
      <c r="E56" s="73" t="s">
        <v>410</v>
      </c>
    </row>
    <row r="57" spans="1:6" x14ac:dyDescent="0.3">
      <c r="A57" s="61"/>
      <c r="B57" s="61"/>
      <c r="C57" s="61"/>
      <c r="D57" s="62"/>
      <c r="E57" s="73"/>
    </row>
    <row r="58" spans="1:6" x14ac:dyDescent="0.3">
      <c r="A58" s="67" t="s">
        <v>52</v>
      </c>
      <c r="B58" s="67" t="s">
        <v>53</v>
      </c>
      <c r="C58" s="65" t="s">
        <v>396</v>
      </c>
      <c r="D58" s="66">
        <v>100</v>
      </c>
      <c r="E58" s="77" t="s">
        <v>408</v>
      </c>
      <c r="F58" s="75">
        <v>563.70195430576371</v>
      </c>
    </row>
    <row r="59" spans="1:6" x14ac:dyDescent="0.3">
      <c r="A59" s="67" t="s">
        <v>78</v>
      </c>
      <c r="B59" s="67" t="s">
        <v>53</v>
      </c>
      <c r="C59" s="65" t="s">
        <v>398</v>
      </c>
      <c r="D59" s="66">
        <v>100</v>
      </c>
      <c r="E59" s="77" t="s">
        <v>408</v>
      </c>
    </row>
    <row r="60" spans="1:6" x14ac:dyDescent="0.3">
      <c r="A60" s="65" t="s">
        <v>261</v>
      </c>
      <c r="B60" s="65" t="s">
        <v>53</v>
      </c>
      <c r="C60" s="65" t="s">
        <v>405</v>
      </c>
      <c r="D60" s="66">
        <v>92.547169811320757</v>
      </c>
      <c r="E60" s="77" t="s">
        <v>408</v>
      </c>
    </row>
    <row r="61" spans="1:6" x14ac:dyDescent="0.3">
      <c r="A61" s="65" t="s">
        <v>190</v>
      </c>
      <c r="B61" s="65" t="s">
        <v>53</v>
      </c>
      <c r="C61" s="65" t="s">
        <v>403</v>
      </c>
      <c r="D61" s="66">
        <v>90.599078341013836</v>
      </c>
      <c r="E61" s="77" t="s">
        <v>408</v>
      </c>
    </row>
    <row r="62" spans="1:6" x14ac:dyDescent="0.3">
      <c r="A62" s="65" t="s">
        <v>348</v>
      </c>
      <c r="B62" s="65" t="s">
        <v>53</v>
      </c>
      <c r="C62" s="65" t="s">
        <v>407</v>
      </c>
      <c r="D62" s="66">
        <v>90.417457305502865</v>
      </c>
      <c r="E62" s="77" t="s">
        <v>408</v>
      </c>
    </row>
    <row r="63" spans="1:6" x14ac:dyDescent="0.3">
      <c r="A63" s="65" t="s">
        <v>191</v>
      </c>
      <c r="B63" s="65" t="s">
        <v>53</v>
      </c>
      <c r="C63" s="65" t="s">
        <v>403</v>
      </c>
      <c r="D63" s="66">
        <v>90.138248847926278</v>
      </c>
      <c r="E63" s="77" t="s">
        <v>408</v>
      </c>
    </row>
    <row r="64" spans="1:6" x14ac:dyDescent="0.3">
      <c r="A64" s="61" t="s">
        <v>169</v>
      </c>
      <c r="B64" s="61" t="s">
        <v>53</v>
      </c>
      <c r="C64" s="61" t="s">
        <v>402</v>
      </c>
      <c r="D64" s="62">
        <v>87.546816479400718</v>
      </c>
      <c r="E64" s="73" t="s">
        <v>408</v>
      </c>
    </row>
    <row r="65" spans="1:6" x14ac:dyDescent="0.3">
      <c r="A65" s="61" t="s">
        <v>209</v>
      </c>
      <c r="B65" s="61" t="s">
        <v>53</v>
      </c>
      <c r="C65" s="61" t="s">
        <v>404</v>
      </c>
      <c r="D65" s="62">
        <v>87.415295256534364</v>
      </c>
      <c r="E65" s="73" t="s">
        <v>408</v>
      </c>
    </row>
    <row r="66" spans="1:6" x14ac:dyDescent="0.3">
      <c r="A66" s="61" t="s">
        <v>170</v>
      </c>
      <c r="B66" s="61" t="s">
        <v>53</v>
      </c>
      <c r="C66" s="61" t="s">
        <v>402</v>
      </c>
      <c r="D66" s="62">
        <v>86.985018726591761</v>
      </c>
      <c r="E66" s="73" t="s">
        <v>408</v>
      </c>
    </row>
    <row r="67" spans="1:6" x14ac:dyDescent="0.3">
      <c r="A67" s="61" t="s">
        <v>309</v>
      </c>
      <c r="B67" s="61" t="s">
        <v>53</v>
      </c>
      <c r="C67" s="61" t="s">
        <v>406</v>
      </c>
      <c r="D67" s="62">
        <v>49.902912621359228</v>
      </c>
      <c r="E67" s="73" t="s">
        <v>408</v>
      </c>
    </row>
    <row r="68" spans="1:6" x14ac:dyDescent="0.3">
      <c r="A68" s="61" t="s">
        <v>199</v>
      </c>
      <c r="B68" s="61" t="s">
        <v>53</v>
      </c>
      <c r="C68" s="61" t="s">
        <v>403</v>
      </c>
      <c r="D68" s="62">
        <v>49.032258064516135</v>
      </c>
      <c r="E68" s="73" t="s">
        <v>408</v>
      </c>
    </row>
    <row r="69" spans="1:6" x14ac:dyDescent="0.3">
      <c r="A69" s="61" t="s">
        <v>380</v>
      </c>
      <c r="B69" s="61" t="s">
        <v>53</v>
      </c>
      <c r="C69" s="61" t="s">
        <v>407</v>
      </c>
      <c r="D69" s="62">
        <v>48.387096774193544</v>
      </c>
      <c r="E69" s="73" t="s">
        <v>408</v>
      </c>
    </row>
    <row r="70" spans="1:6" x14ac:dyDescent="0.3">
      <c r="A70" s="61" t="s">
        <v>215</v>
      </c>
      <c r="B70" s="61" t="s">
        <v>53</v>
      </c>
      <c r="C70" s="61" t="s">
        <v>404</v>
      </c>
      <c r="D70" s="62">
        <v>41.335914811229429</v>
      </c>
      <c r="E70" s="73" t="s">
        <v>408</v>
      </c>
    </row>
    <row r="71" spans="1:6" x14ac:dyDescent="0.3">
      <c r="A71" s="61" t="s">
        <v>291</v>
      </c>
      <c r="B71" s="61" t="s">
        <v>53</v>
      </c>
      <c r="C71" s="61" t="s">
        <v>405</v>
      </c>
      <c r="D71" s="62">
        <v>0</v>
      </c>
      <c r="E71" s="73" t="s">
        <v>408</v>
      </c>
    </row>
    <row r="72" spans="1:6" x14ac:dyDescent="0.3">
      <c r="A72" s="61" t="s">
        <v>391</v>
      </c>
      <c r="B72" s="61" t="s">
        <v>53</v>
      </c>
      <c r="C72" s="61" t="s">
        <v>407</v>
      </c>
      <c r="D72" s="62">
        <v>0</v>
      </c>
      <c r="E72" s="73" t="s">
        <v>408</v>
      </c>
    </row>
    <row r="73" spans="1:6" x14ac:dyDescent="0.3">
      <c r="A73" s="61"/>
      <c r="B73" s="61"/>
      <c r="C73" s="61"/>
      <c r="D73" s="62"/>
      <c r="E73" s="73"/>
    </row>
    <row r="74" spans="1:6" x14ac:dyDescent="0.3">
      <c r="A74" s="67" t="s">
        <v>203</v>
      </c>
      <c r="B74" s="67" t="s">
        <v>32</v>
      </c>
      <c r="C74" s="65" t="s">
        <v>404</v>
      </c>
      <c r="D74" s="66">
        <v>100</v>
      </c>
      <c r="E74" s="77" t="s">
        <v>408</v>
      </c>
      <c r="F74" s="75">
        <v>583.59188983231411</v>
      </c>
    </row>
    <row r="75" spans="1:6" x14ac:dyDescent="0.3">
      <c r="A75" s="67" t="s">
        <v>312</v>
      </c>
      <c r="B75" s="67" t="s">
        <v>32</v>
      </c>
      <c r="C75" s="65" t="s">
        <v>407</v>
      </c>
      <c r="D75" s="66">
        <v>100</v>
      </c>
      <c r="E75" s="77" t="s">
        <v>408</v>
      </c>
    </row>
    <row r="76" spans="1:6" x14ac:dyDescent="0.3">
      <c r="A76" s="67" t="s">
        <v>79</v>
      </c>
      <c r="B76" s="67" t="s">
        <v>32</v>
      </c>
      <c r="C76" s="65" t="s">
        <v>398</v>
      </c>
      <c r="D76" s="66">
        <v>99.71698113207546</v>
      </c>
      <c r="E76" s="77" t="s">
        <v>408</v>
      </c>
    </row>
    <row r="77" spans="1:6" x14ac:dyDescent="0.3">
      <c r="A77" s="67" t="s">
        <v>219</v>
      </c>
      <c r="B77" s="67" t="s">
        <v>32</v>
      </c>
      <c r="C77" s="65" t="s">
        <v>405</v>
      </c>
      <c r="D77" s="66">
        <v>99.245283018867909</v>
      </c>
      <c r="E77" s="77" t="s">
        <v>408</v>
      </c>
    </row>
    <row r="78" spans="1:6" x14ac:dyDescent="0.3">
      <c r="A78" s="65" t="s">
        <v>167</v>
      </c>
      <c r="B78" s="65" t="s">
        <v>32</v>
      </c>
      <c r="C78" s="65" t="s">
        <v>402</v>
      </c>
      <c r="D78" s="66">
        <v>92.883895131086149</v>
      </c>
      <c r="E78" s="77" t="s">
        <v>408</v>
      </c>
    </row>
    <row r="79" spans="1:6" x14ac:dyDescent="0.3">
      <c r="A79" s="65" t="s">
        <v>337</v>
      </c>
      <c r="B79" s="65" t="s">
        <v>32</v>
      </c>
      <c r="C79" s="65" t="s">
        <v>407</v>
      </c>
      <c r="D79" s="66">
        <v>91.745730550284605</v>
      </c>
      <c r="E79" s="77" t="s">
        <v>408</v>
      </c>
    </row>
    <row r="80" spans="1:6" x14ac:dyDescent="0.3">
      <c r="A80" s="61" t="s">
        <v>144</v>
      </c>
      <c r="B80" s="61" t="s">
        <v>32</v>
      </c>
      <c r="C80" s="61" t="s">
        <v>401</v>
      </c>
      <c r="D80" s="62">
        <v>91.71974522292993</v>
      </c>
      <c r="E80" s="73" t="s">
        <v>408</v>
      </c>
    </row>
    <row r="81" spans="1:5" x14ac:dyDescent="0.3">
      <c r="A81" s="61" t="s">
        <v>189</v>
      </c>
      <c r="B81" s="61" t="s">
        <v>32</v>
      </c>
      <c r="C81" s="61" t="s">
        <v>403</v>
      </c>
      <c r="D81" s="62">
        <v>90.967741935483872</v>
      </c>
      <c r="E81" s="73" t="s">
        <v>408</v>
      </c>
    </row>
    <row r="82" spans="1:5" x14ac:dyDescent="0.3">
      <c r="A82" s="61" t="s">
        <v>105</v>
      </c>
      <c r="B82" s="61" t="s">
        <v>32</v>
      </c>
      <c r="C82" s="61" t="s">
        <v>399</v>
      </c>
      <c r="D82" s="62">
        <v>89.852558542931476</v>
      </c>
      <c r="E82" s="73" t="s">
        <v>408</v>
      </c>
    </row>
    <row r="83" spans="1:5" x14ac:dyDescent="0.3">
      <c r="A83" s="61" t="s">
        <v>84</v>
      </c>
      <c r="B83" s="61" t="s">
        <v>32</v>
      </c>
      <c r="C83" s="61" t="s">
        <v>398</v>
      </c>
      <c r="D83" s="62">
        <v>89.056603773584897</v>
      </c>
      <c r="E83" s="73" t="s">
        <v>408</v>
      </c>
    </row>
    <row r="84" spans="1:5" x14ac:dyDescent="0.3">
      <c r="A84" s="61" t="s">
        <v>101</v>
      </c>
      <c r="B84" s="61" t="s">
        <v>32</v>
      </c>
      <c r="C84" s="61" t="s">
        <v>399</v>
      </c>
      <c r="D84" s="62">
        <v>88.898525585429326</v>
      </c>
      <c r="E84" s="73" t="s">
        <v>408</v>
      </c>
    </row>
    <row r="85" spans="1:5" x14ac:dyDescent="0.3">
      <c r="A85" s="61" t="s">
        <v>366</v>
      </c>
      <c r="B85" s="61" t="s">
        <v>32</v>
      </c>
      <c r="C85" s="61" t="s">
        <v>407</v>
      </c>
      <c r="D85" s="62">
        <v>85.104364326375688</v>
      </c>
      <c r="E85" s="73" t="s">
        <v>408</v>
      </c>
    </row>
    <row r="86" spans="1:5" x14ac:dyDescent="0.3">
      <c r="A86" s="61" t="s">
        <v>281</v>
      </c>
      <c r="B86" s="61" t="s">
        <v>32</v>
      </c>
      <c r="C86" s="61" t="s">
        <v>405</v>
      </c>
      <c r="D86" s="62">
        <v>75.471698113207552</v>
      </c>
      <c r="E86" s="73" t="s">
        <v>408</v>
      </c>
    </row>
    <row r="87" spans="1:5" x14ac:dyDescent="0.3">
      <c r="A87" s="61" t="s">
        <v>151</v>
      </c>
      <c r="B87" s="61" t="s">
        <v>32</v>
      </c>
      <c r="C87" s="61" t="s">
        <v>401</v>
      </c>
      <c r="D87" s="62">
        <v>64.513193812556864</v>
      </c>
      <c r="E87" s="73" t="s">
        <v>408</v>
      </c>
    </row>
    <row r="88" spans="1:5" x14ac:dyDescent="0.3">
      <c r="A88" s="60" t="s">
        <v>31</v>
      </c>
      <c r="B88" s="60" t="s">
        <v>32</v>
      </c>
      <c r="C88" s="61" t="s">
        <v>394</v>
      </c>
      <c r="D88" s="62">
        <v>0</v>
      </c>
      <c r="E88" s="73" t="s">
        <v>410</v>
      </c>
    </row>
    <row r="89" spans="1:5" x14ac:dyDescent="0.3">
      <c r="A89" s="61" t="s">
        <v>45</v>
      </c>
      <c r="B89" s="61" t="s">
        <v>32</v>
      </c>
      <c r="C89" s="61" t="s">
        <v>394</v>
      </c>
      <c r="D89" s="62">
        <v>0</v>
      </c>
      <c r="E89" s="73" t="s">
        <v>410</v>
      </c>
    </row>
    <row r="90" spans="1:5" x14ac:dyDescent="0.3">
      <c r="A90" s="61" t="s">
        <v>139</v>
      </c>
      <c r="B90" s="61" t="s">
        <v>32</v>
      </c>
      <c r="C90" s="61" t="s">
        <v>401</v>
      </c>
      <c r="D90" s="62">
        <v>0</v>
      </c>
      <c r="E90" s="73" t="s">
        <v>410</v>
      </c>
    </row>
    <row r="91" spans="1:5" x14ac:dyDescent="0.3">
      <c r="A91" s="61" t="s">
        <v>145</v>
      </c>
      <c r="B91" s="61" t="s">
        <v>32</v>
      </c>
      <c r="C91" s="61" t="s">
        <v>401</v>
      </c>
      <c r="D91" s="62">
        <v>0</v>
      </c>
      <c r="E91" s="73" t="s">
        <v>410</v>
      </c>
    </row>
    <row r="92" spans="1:5" x14ac:dyDescent="0.3">
      <c r="A92" s="61" t="s">
        <v>163</v>
      </c>
      <c r="B92" s="61" t="s">
        <v>32</v>
      </c>
      <c r="C92" s="61" t="s">
        <v>402</v>
      </c>
      <c r="D92" s="62">
        <v>0</v>
      </c>
      <c r="E92" s="73" t="s">
        <v>410</v>
      </c>
    </row>
    <row r="93" spans="1:5" x14ac:dyDescent="0.3">
      <c r="A93" s="61" t="s">
        <v>174</v>
      </c>
      <c r="B93" s="61" t="s">
        <v>32</v>
      </c>
      <c r="C93" s="61" t="s">
        <v>402</v>
      </c>
      <c r="D93" s="62">
        <v>0</v>
      </c>
      <c r="E93" s="73" t="s">
        <v>410</v>
      </c>
    </row>
    <row r="94" spans="1:5" x14ac:dyDescent="0.3">
      <c r="A94" s="61" t="s">
        <v>192</v>
      </c>
      <c r="B94" s="61" t="s">
        <v>32</v>
      </c>
      <c r="C94" s="61" t="s">
        <v>403</v>
      </c>
      <c r="D94" s="62">
        <v>0</v>
      </c>
      <c r="E94" s="73" t="s">
        <v>410</v>
      </c>
    </row>
    <row r="95" spans="1:5" x14ac:dyDescent="0.3">
      <c r="A95" s="61" t="s">
        <v>211</v>
      </c>
      <c r="B95" s="61" t="s">
        <v>32</v>
      </c>
      <c r="C95" s="61" t="s">
        <v>404</v>
      </c>
      <c r="D95" s="62">
        <v>0</v>
      </c>
      <c r="E95" s="73" t="s">
        <v>410</v>
      </c>
    </row>
    <row r="96" spans="1:5" x14ac:dyDescent="0.3">
      <c r="A96" s="61" t="s">
        <v>232</v>
      </c>
      <c r="B96" s="61" t="s">
        <v>32</v>
      </c>
      <c r="C96" s="61" t="s">
        <v>405</v>
      </c>
      <c r="D96" s="62">
        <v>0</v>
      </c>
      <c r="E96" s="73" t="s">
        <v>410</v>
      </c>
    </row>
    <row r="97" spans="1:6" x14ac:dyDescent="0.3">
      <c r="A97" s="61" t="s">
        <v>238</v>
      </c>
      <c r="B97" s="61" t="s">
        <v>32</v>
      </c>
      <c r="C97" s="61" t="s">
        <v>405</v>
      </c>
      <c r="D97" s="62">
        <v>0</v>
      </c>
      <c r="E97" s="73" t="s">
        <v>410</v>
      </c>
    </row>
    <row r="98" spans="1:6" x14ac:dyDescent="0.3">
      <c r="A98" s="61" t="s">
        <v>259</v>
      </c>
      <c r="B98" s="61" t="s">
        <v>32</v>
      </c>
      <c r="C98" s="61" t="s">
        <v>405</v>
      </c>
      <c r="D98" s="62">
        <v>0</v>
      </c>
      <c r="E98" s="73" t="s">
        <v>410</v>
      </c>
    </row>
    <row r="99" spans="1:6" x14ac:dyDescent="0.3">
      <c r="A99" s="61" t="s">
        <v>298</v>
      </c>
      <c r="B99" s="61" t="s">
        <v>32</v>
      </c>
      <c r="C99" s="61" t="s">
        <v>406</v>
      </c>
      <c r="D99" s="62">
        <v>0</v>
      </c>
      <c r="E99" s="73" t="s">
        <v>410</v>
      </c>
    </row>
    <row r="100" spans="1:6" x14ac:dyDescent="0.3">
      <c r="A100" s="61" t="s">
        <v>304</v>
      </c>
      <c r="B100" s="61" t="s">
        <v>32</v>
      </c>
      <c r="C100" s="61" t="s">
        <v>406</v>
      </c>
      <c r="D100" s="62">
        <v>0</v>
      </c>
      <c r="E100" s="73" t="s">
        <v>410</v>
      </c>
    </row>
    <row r="101" spans="1:6" x14ac:dyDescent="0.3">
      <c r="A101" s="61" t="s">
        <v>325</v>
      </c>
      <c r="B101" s="61" t="s">
        <v>32</v>
      </c>
      <c r="C101" s="61" t="s">
        <v>407</v>
      </c>
      <c r="D101" s="62">
        <v>0</v>
      </c>
      <c r="E101" s="73" t="s">
        <v>410</v>
      </c>
    </row>
    <row r="102" spans="1:6" x14ac:dyDescent="0.3">
      <c r="A102" s="61" t="s">
        <v>357</v>
      </c>
      <c r="B102" s="61" t="s">
        <v>32</v>
      </c>
      <c r="C102" s="61" t="s">
        <v>407</v>
      </c>
      <c r="D102" s="62">
        <v>0</v>
      </c>
      <c r="E102" s="73" t="s">
        <v>410</v>
      </c>
    </row>
    <row r="103" spans="1:6" x14ac:dyDescent="0.3">
      <c r="A103" s="61"/>
      <c r="B103" s="61"/>
      <c r="C103" s="61"/>
      <c r="D103" s="62"/>
      <c r="E103" s="73"/>
    </row>
    <row r="104" spans="1:6" x14ac:dyDescent="0.3">
      <c r="A104" s="65" t="s">
        <v>243</v>
      </c>
      <c r="B104" s="65" t="s">
        <v>74</v>
      </c>
      <c r="C104" s="65" t="s">
        <v>405</v>
      </c>
      <c r="D104" s="66">
        <v>97.075471698113219</v>
      </c>
      <c r="E104" s="77" t="s">
        <v>408</v>
      </c>
      <c r="F104" s="75">
        <v>577.78988825792283</v>
      </c>
    </row>
    <row r="105" spans="1:6" x14ac:dyDescent="0.3">
      <c r="A105" s="65" t="s">
        <v>245</v>
      </c>
      <c r="B105" s="65" t="s">
        <v>74</v>
      </c>
      <c r="C105" s="65" t="s">
        <v>405</v>
      </c>
      <c r="D105" s="66">
        <v>96.981132075471706</v>
      </c>
      <c r="E105" s="77" t="s">
        <v>408</v>
      </c>
    </row>
    <row r="106" spans="1:6" x14ac:dyDescent="0.3">
      <c r="A106" s="65" t="s">
        <v>248</v>
      </c>
      <c r="B106" s="65" t="s">
        <v>74</v>
      </c>
      <c r="C106" s="65" t="s">
        <v>405</v>
      </c>
      <c r="D106" s="66">
        <v>96.698113207547166</v>
      </c>
      <c r="E106" s="77" t="s">
        <v>408</v>
      </c>
    </row>
    <row r="107" spans="1:6" x14ac:dyDescent="0.3">
      <c r="A107" s="65" t="s">
        <v>249</v>
      </c>
      <c r="B107" s="65" t="s">
        <v>74</v>
      </c>
      <c r="C107" s="65" t="s">
        <v>405</v>
      </c>
      <c r="D107" s="66">
        <v>96.226415094339629</v>
      </c>
      <c r="E107" s="77" t="s">
        <v>408</v>
      </c>
    </row>
    <row r="108" spans="1:6" x14ac:dyDescent="0.3">
      <c r="A108" s="65" t="s">
        <v>251</v>
      </c>
      <c r="B108" s="65" t="s">
        <v>74</v>
      </c>
      <c r="C108" s="65" t="s">
        <v>405</v>
      </c>
      <c r="D108" s="66">
        <v>95.566037735849051</v>
      </c>
      <c r="E108" s="77" t="s">
        <v>408</v>
      </c>
    </row>
    <row r="109" spans="1:6" x14ac:dyDescent="0.3">
      <c r="A109" s="65" t="s">
        <v>299</v>
      </c>
      <c r="B109" s="65" t="s">
        <v>74</v>
      </c>
      <c r="C109" s="65" t="s">
        <v>406</v>
      </c>
      <c r="D109" s="66">
        <v>95.242718446601955</v>
      </c>
      <c r="E109" s="77" t="s">
        <v>408</v>
      </c>
    </row>
    <row r="110" spans="1:6" x14ac:dyDescent="0.3">
      <c r="A110" s="61" t="s">
        <v>321</v>
      </c>
      <c r="B110" s="61" t="s">
        <v>74</v>
      </c>
      <c r="C110" s="61" t="s">
        <v>407</v>
      </c>
      <c r="D110" s="62">
        <v>94.307400379506646</v>
      </c>
      <c r="E110" s="73" t="s">
        <v>408</v>
      </c>
    </row>
    <row r="111" spans="1:6" x14ac:dyDescent="0.3">
      <c r="A111" s="61" t="s">
        <v>327</v>
      </c>
      <c r="B111" s="61" t="s">
        <v>74</v>
      </c>
      <c r="C111" s="61" t="s">
        <v>407</v>
      </c>
      <c r="D111" s="62">
        <v>93.453510436432623</v>
      </c>
      <c r="E111" s="73" t="s">
        <v>408</v>
      </c>
    </row>
    <row r="112" spans="1:6" x14ac:dyDescent="0.3">
      <c r="A112" s="61" t="s">
        <v>73</v>
      </c>
      <c r="B112" s="61" t="s">
        <v>74</v>
      </c>
      <c r="C112" s="61" t="s">
        <v>397</v>
      </c>
      <c r="D112" s="62">
        <v>90.299823633156961</v>
      </c>
      <c r="E112" s="73" t="s">
        <v>408</v>
      </c>
    </row>
    <row r="113" spans="1:6" x14ac:dyDescent="0.3">
      <c r="A113" s="61" t="s">
        <v>197</v>
      </c>
      <c r="B113" s="61" t="s">
        <v>74</v>
      </c>
      <c r="C113" s="61" t="s">
        <v>403</v>
      </c>
      <c r="D113" s="62">
        <v>62.119815668202762</v>
      </c>
      <c r="E113" s="73" t="s">
        <v>408</v>
      </c>
    </row>
    <row r="114" spans="1:6" x14ac:dyDescent="0.3">
      <c r="A114" s="61" t="s">
        <v>154</v>
      </c>
      <c r="B114" s="61" t="s">
        <v>74</v>
      </c>
      <c r="C114" s="61" t="s">
        <v>401</v>
      </c>
      <c r="D114" s="62">
        <v>0</v>
      </c>
      <c r="E114" s="73" t="s">
        <v>408</v>
      </c>
    </row>
    <row r="115" spans="1:6" x14ac:dyDescent="0.3">
      <c r="A115" s="61" t="s">
        <v>387</v>
      </c>
      <c r="B115" s="61" t="s">
        <v>74</v>
      </c>
      <c r="C115" s="61" t="s">
        <v>407</v>
      </c>
      <c r="D115" s="62">
        <v>0</v>
      </c>
      <c r="E115" s="73" t="s">
        <v>408</v>
      </c>
    </row>
    <row r="116" spans="1:6" x14ac:dyDescent="0.3">
      <c r="A116" s="61" t="s">
        <v>393</v>
      </c>
      <c r="B116" s="61" t="s">
        <v>74</v>
      </c>
      <c r="C116" s="61" t="s">
        <v>407</v>
      </c>
      <c r="D116" s="62">
        <v>0</v>
      </c>
      <c r="E116" s="73" t="s">
        <v>408</v>
      </c>
    </row>
    <row r="117" spans="1:6" x14ac:dyDescent="0.3">
      <c r="A117" s="60" t="s">
        <v>129</v>
      </c>
      <c r="B117" s="60" t="s">
        <v>74</v>
      </c>
      <c r="C117" s="61" t="s">
        <v>401</v>
      </c>
      <c r="D117" s="62">
        <v>0</v>
      </c>
      <c r="E117" s="73" t="s">
        <v>410</v>
      </c>
    </row>
    <row r="118" spans="1:6" x14ac:dyDescent="0.3">
      <c r="A118" s="60"/>
      <c r="B118" s="60"/>
      <c r="C118" s="61"/>
      <c r="D118" s="62"/>
      <c r="E118" s="73"/>
    </row>
    <row r="119" spans="1:6" x14ac:dyDescent="0.3">
      <c r="A119" s="67" t="s">
        <v>115</v>
      </c>
      <c r="B119" s="67" t="s">
        <v>71</v>
      </c>
      <c r="C119" s="65" t="s">
        <v>400</v>
      </c>
      <c r="D119" s="66">
        <v>97.198879551820724</v>
      </c>
      <c r="E119" s="77" t="s">
        <v>408</v>
      </c>
      <c r="F119" s="75">
        <v>559.3473817982715</v>
      </c>
    </row>
    <row r="120" spans="1:6" x14ac:dyDescent="0.3">
      <c r="A120" s="67" t="s">
        <v>92</v>
      </c>
      <c r="B120" s="67" t="s">
        <v>71</v>
      </c>
      <c r="C120" s="65" t="s">
        <v>399</v>
      </c>
      <c r="D120" s="66">
        <v>95.923677363399818</v>
      </c>
      <c r="E120" s="77" t="s">
        <v>408</v>
      </c>
    </row>
    <row r="121" spans="1:6" x14ac:dyDescent="0.3">
      <c r="A121" s="65" t="s">
        <v>70</v>
      </c>
      <c r="B121" s="65" t="s">
        <v>71</v>
      </c>
      <c r="C121" s="65" t="s">
        <v>397</v>
      </c>
      <c r="D121" s="66">
        <v>95.767195767195773</v>
      </c>
      <c r="E121" s="77" t="s">
        <v>408</v>
      </c>
    </row>
    <row r="122" spans="1:6" x14ac:dyDescent="0.3">
      <c r="A122" s="65" t="s">
        <v>83</v>
      </c>
      <c r="B122" s="65" t="s">
        <v>71</v>
      </c>
      <c r="C122" s="65" t="s">
        <v>398</v>
      </c>
      <c r="D122" s="66">
        <v>93.396226415094333</v>
      </c>
      <c r="E122" s="77" t="s">
        <v>408</v>
      </c>
    </row>
    <row r="123" spans="1:6" x14ac:dyDescent="0.3">
      <c r="A123" s="65" t="s">
        <v>361</v>
      </c>
      <c r="B123" s="65" t="s">
        <v>71</v>
      </c>
      <c r="C123" s="65" t="s">
        <v>407</v>
      </c>
      <c r="D123" s="66">
        <v>88.614800759013278</v>
      </c>
      <c r="E123" s="77" t="s">
        <v>408</v>
      </c>
    </row>
    <row r="124" spans="1:6" x14ac:dyDescent="0.3">
      <c r="A124" s="65" t="s">
        <v>306</v>
      </c>
      <c r="B124" s="65" t="s">
        <v>71</v>
      </c>
      <c r="C124" s="65" t="s">
        <v>406</v>
      </c>
      <c r="D124" s="66">
        <v>88.446601941747574</v>
      </c>
      <c r="E124" s="77" t="s">
        <v>408</v>
      </c>
    </row>
    <row r="125" spans="1:6" x14ac:dyDescent="0.3">
      <c r="A125" s="61" t="s">
        <v>90</v>
      </c>
      <c r="B125" s="61" t="s">
        <v>71</v>
      </c>
      <c r="C125" s="61" t="s">
        <v>398</v>
      </c>
      <c r="D125" s="62">
        <v>0</v>
      </c>
      <c r="E125" s="73" t="s">
        <v>408</v>
      </c>
    </row>
    <row r="126" spans="1:6" x14ac:dyDescent="0.3">
      <c r="A126" s="61"/>
      <c r="B126" s="61"/>
      <c r="C126" s="61"/>
      <c r="D126" s="62"/>
      <c r="E126" s="73"/>
    </row>
    <row r="127" spans="1:6" x14ac:dyDescent="0.3">
      <c r="A127" s="65" t="s">
        <v>265</v>
      </c>
      <c r="B127" s="65" t="s">
        <v>124</v>
      </c>
      <c r="C127" s="65" t="s">
        <v>405</v>
      </c>
      <c r="D127" s="66">
        <v>90.471698113207538</v>
      </c>
      <c r="E127" s="77" t="s">
        <v>408</v>
      </c>
      <c r="F127" s="75">
        <v>398.75017341558731</v>
      </c>
    </row>
    <row r="128" spans="1:6" x14ac:dyDescent="0.3">
      <c r="A128" s="65" t="s">
        <v>266</v>
      </c>
      <c r="B128" s="65" t="s">
        <v>124</v>
      </c>
      <c r="C128" s="65" t="s">
        <v>405</v>
      </c>
      <c r="D128" s="66">
        <v>90.377358490566039</v>
      </c>
      <c r="E128" s="77" t="s">
        <v>408</v>
      </c>
    </row>
    <row r="129" spans="1:6" x14ac:dyDescent="0.3">
      <c r="A129" s="65" t="s">
        <v>123</v>
      </c>
      <c r="B129" s="65" t="s">
        <v>124</v>
      </c>
      <c r="C129" s="65" t="s">
        <v>400</v>
      </c>
      <c r="D129" s="66">
        <v>77.871148459383761</v>
      </c>
      <c r="E129" s="77" t="s">
        <v>408</v>
      </c>
    </row>
    <row r="130" spans="1:6" x14ac:dyDescent="0.3">
      <c r="A130" s="65" t="s">
        <v>198</v>
      </c>
      <c r="B130" s="65" t="s">
        <v>124</v>
      </c>
      <c r="C130" s="65" t="s">
        <v>403</v>
      </c>
      <c r="D130" s="66">
        <v>52.626728110599075</v>
      </c>
      <c r="E130" s="77" t="s">
        <v>408</v>
      </c>
    </row>
    <row r="131" spans="1:6" x14ac:dyDescent="0.3">
      <c r="A131" s="65" t="s">
        <v>283</v>
      </c>
      <c r="B131" s="65" t="s">
        <v>124</v>
      </c>
      <c r="C131" s="65" t="s">
        <v>405</v>
      </c>
      <c r="D131" s="66">
        <v>44.905660377358494</v>
      </c>
      <c r="E131" s="77" t="s">
        <v>408</v>
      </c>
    </row>
    <row r="132" spans="1:6" x14ac:dyDescent="0.3">
      <c r="A132" s="65" t="s">
        <v>214</v>
      </c>
      <c r="B132" s="65" t="s">
        <v>124</v>
      </c>
      <c r="C132" s="65" t="s">
        <v>404</v>
      </c>
      <c r="D132" s="66">
        <v>42.497579864472407</v>
      </c>
      <c r="E132" s="77" t="s">
        <v>408</v>
      </c>
    </row>
    <row r="133" spans="1:6" x14ac:dyDescent="0.3">
      <c r="A133" s="61" t="s">
        <v>156</v>
      </c>
      <c r="B133" s="61" t="s">
        <v>124</v>
      </c>
      <c r="C133" s="61" t="s">
        <v>401</v>
      </c>
      <c r="D133" s="62">
        <v>0</v>
      </c>
      <c r="E133" s="73" t="s">
        <v>408</v>
      </c>
    </row>
    <row r="134" spans="1:6" x14ac:dyDescent="0.3">
      <c r="A134" s="61"/>
      <c r="B134" s="61"/>
      <c r="C134" s="61"/>
      <c r="D134" s="62"/>
      <c r="E134" s="73"/>
    </row>
    <row r="135" spans="1:6" x14ac:dyDescent="0.3">
      <c r="A135" s="67" t="s">
        <v>220</v>
      </c>
      <c r="B135" s="67" t="s">
        <v>109</v>
      </c>
      <c r="C135" s="65" t="s">
        <v>405</v>
      </c>
      <c r="D135" s="66">
        <v>99.15094339622641</v>
      </c>
      <c r="E135" s="77" t="s">
        <v>408</v>
      </c>
      <c r="F135" s="75">
        <v>527.56821566268468</v>
      </c>
    </row>
    <row r="136" spans="1:6" x14ac:dyDescent="0.3">
      <c r="A136" s="65" t="s">
        <v>236</v>
      </c>
      <c r="B136" s="65" t="s">
        <v>109</v>
      </c>
      <c r="C136" s="65" t="s">
        <v>405</v>
      </c>
      <c r="D136" s="66">
        <v>97.924528301886809</v>
      </c>
      <c r="E136" s="77" t="s">
        <v>408</v>
      </c>
    </row>
    <row r="137" spans="1:6" x14ac:dyDescent="0.3">
      <c r="A137" s="65" t="s">
        <v>330</v>
      </c>
      <c r="B137" s="65" t="s">
        <v>109</v>
      </c>
      <c r="C137" s="65" t="s">
        <v>407</v>
      </c>
      <c r="D137" s="66">
        <v>92.409867172675504</v>
      </c>
      <c r="E137" s="77" t="s">
        <v>408</v>
      </c>
    </row>
    <row r="138" spans="1:6" x14ac:dyDescent="0.3">
      <c r="A138" s="65" t="s">
        <v>122</v>
      </c>
      <c r="B138" s="65" t="s">
        <v>109</v>
      </c>
      <c r="C138" s="65" t="s">
        <v>400</v>
      </c>
      <c r="D138" s="66">
        <v>86.46125116713354</v>
      </c>
      <c r="E138" s="77" t="s">
        <v>408</v>
      </c>
    </row>
    <row r="139" spans="1:6" x14ac:dyDescent="0.3">
      <c r="A139" s="65" t="s">
        <v>108</v>
      </c>
      <c r="B139" s="65" t="s">
        <v>109</v>
      </c>
      <c r="C139" s="65" t="s">
        <v>399</v>
      </c>
      <c r="D139" s="66">
        <v>79.705117085862966</v>
      </c>
      <c r="E139" s="77" t="s">
        <v>408</v>
      </c>
    </row>
    <row r="140" spans="1:6" x14ac:dyDescent="0.3">
      <c r="A140" s="65" t="s">
        <v>376</v>
      </c>
      <c r="B140" s="65" t="s">
        <v>109</v>
      </c>
      <c r="C140" s="65" t="s">
        <v>407</v>
      </c>
      <c r="D140" s="66">
        <v>71.916508538899421</v>
      </c>
      <c r="E140" s="77" t="s">
        <v>408</v>
      </c>
    </row>
    <row r="141" spans="1:6" x14ac:dyDescent="0.3">
      <c r="A141" s="61" t="s">
        <v>216</v>
      </c>
      <c r="B141" s="61" t="s">
        <v>109</v>
      </c>
      <c r="C141" s="61" t="s">
        <v>404</v>
      </c>
      <c r="D141" s="62">
        <v>0</v>
      </c>
      <c r="E141" s="73" t="s">
        <v>408</v>
      </c>
    </row>
    <row r="142" spans="1:6" x14ac:dyDescent="0.3">
      <c r="A142" s="61" t="s">
        <v>386</v>
      </c>
      <c r="B142" s="61" t="s">
        <v>109</v>
      </c>
      <c r="C142" s="61" t="s">
        <v>407</v>
      </c>
      <c r="D142" s="62">
        <v>0</v>
      </c>
      <c r="E142" s="73" t="s">
        <v>408</v>
      </c>
    </row>
    <row r="143" spans="1:6" x14ac:dyDescent="0.3">
      <c r="A143" s="61"/>
      <c r="B143" s="61"/>
      <c r="C143" s="61"/>
      <c r="D143" s="62"/>
      <c r="E143" s="73"/>
    </row>
    <row r="144" spans="1:6" x14ac:dyDescent="0.3">
      <c r="A144" s="65" t="s">
        <v>62</v>
      </c>
      <c r="B144" s="65" t="s">
        <v>63</v>
      </c>
      <c r="C144" s="65" t="s">
        <v>397</v>
      </c>
      <c r="D144" s="66">
        <v>98.853615520282176</v>
      </c>
      <c r="E144" s="77" t="s">
        <v>408</v>
      </c>
      <c r="F144" s="75">
        <v>568.08707408464977</v>
      </c>
    </row>
    <row r="145" spans="1:6" x14ac:dyDescent="0.3">
      <c r="A145" s="67" t="s">
        <v>313</v>
      </c>
      <c r="B145" s="67" t="s">
        <v>63</v>
      </c>
      <c r="C145" s="65" t="s">
        <v>407</v>
      </c>
      <c r="D145" s="66">
        <v>97.438330170777988</v>
      </c>
      <c r="E145" s="77" t="s">
        <v>408</v>
      </c>
    </row>
    <row r="146" spans="1:6" x14ac:dyDescent="0.3">
      <c r="A146" s="67" t="s">
        <v>204</v>
      </c>
      <c r="B146" s="67" t="s">
        <v>63</v>
      </c>
      <c r="C146" s="65" t="s">
        <v>404</v>
      </c>
      <c r="D146" s="66">
        <v>95.643756050338794</v>
      </c>
      <c r="E146" s="77" t="s">
        <v>408</v>
      </c>
    </row>
    <row r="147" spans="1:6" x14ac:dyDescent="0.3">
      <c r="A147" s="65" t="s">
        <v>256</v>
      </c>
      <c r="B147" s="65" t="s">
        <v>63</v>
      </c>
      <c r="C147" s="65" t="s">
        <v>405</v>
      </c>
      <c r="D147" s="66">
        <v>93.962264150943383</v>
      </c>
      <c r="E147" s="77" t="s">
        <v>408</v>
      </c>
    </row>
    <row r="148" spans="1:6" x14ac:dyDescent="0.3">
      <c r="A148" s="65" t="s">
        <v>338</v>
      </c>
      <c r="B148" s="65" t="s">
        <v>63</v>
      </c>
      <c r="C148" s="65" t="s">
        <v>407</v>
      </c>
      <c r="D148" s="66">
        <v>91.55597722960151</v>
      </c>
      <c r="E148" s="77" t="s">
        <v>408</v>
      </c>
    </row>
    <row r="149" spans="1:6" x14ac:dyDescent="0.3">
      <c r="A149" s="65" t="s">
        <v>104</v>
      </c>
      <c r="B149" s="65" t="s">
        <v>63</v>
      </c>
      <c r="C149" s="65" t="s">
        <v>399</v>
      </c>
      <c r="D149" s="66">
        <v>90.633130962705977</v>
      </c>
      <c r="E149" s="77" t="s">
        <v>408</v>
      </c>
    </row>
    <row r="150" spans="1:6" x14ac:dyDescent="0.3">
      <c r="A150" s="61" t="s">
        <v>345</v>
      </c>
      <c r="B150" s="61" t="s">
        <v>63</v>
      </c>
      <c r="C150" s="61" t="s">
        <v>407</v>
      </c>
      <c r="D150" s="62">
        <v>90.512333965844405</v>
      </c>
      <c r="E150" s="73" t="s">
        <v>408</v>
      </c>
    </row>
    <row r="151" spans="1:6" x14ac:dyDescent="0.3">
      <c r="A151" s="61" t="s">
        <v>358</v>
      </c>
      <c r="B151" s="61" t="s">
        <v>63</v>
      </c>
      <c r="C151" s="61" t="s">
        <v>407</v>
      </c>
      <c r="D151" s="62">
        <v>89.278937381404162</v>
      </c>
      <c r="E151" s="73" t="s">
        <v>408</v>
      </c>
    </row>
    <row r="152" spans="1:6" x14ac:dyDescent="0.3">
      <c r="A152" s="61" t="s">
        <v>375</v>
      </c>
      <c r="B152" s="61" t="s">
        <v>63</v>
      </c>
      <c r="C152" s="61" t="s">
        <v>407</v>
      </c>
      <c r="D152" s="62">
        <v>75.901328273244772</v>
      </c>
      <c r="E152" s="73" t="s">
        <v>408</v>
      </c>
    </row>
    <row r="153" spans="1:6" x14ac:dyDescent="0.3">
      <c r="A153" s="61" t="s">
        <v>282</v>
      </c>
      <c r="B153" s="61" t="s">
        <v>63</v>
      </c>
      <c r="C153" s="61" t="s">
        <v>405</v>
      </c>
      <c r="D153" s="62">
        <v>59.811320754716988</v>
      </c>
      <c r="E153" s="73" t="s">
        <v>408</v>
      </c>
    </row>
    <row r="154" spans="1:6" x14ac:dyDescent="0.3">
      <c r="A154" s="61" t="s">
        <v>294</v>
      </c>
      <c r="B154" s="61" t="s">
        <v>63</v>
      </c>
      <c r="C154" s="61" t="s">
        <v>405</v>
      </c>
      <c r="D154" s="62">
        <v>0</v>
      </c>
      <c r="E154" s="73" t="s">
        <v>408</v>
      </c>
    </row>
    <row r="155" spans="1:6" x14ac:dyDescent="0.3">
      <c r="A155" s="61"/>
      <c r="B155" s="61"/>
      <c r="C155" s="61"/>
      <c r="D155" s="62"/>
      <c r="E155" s="73"/>
    </row>
    <row r="156" spans="1:6" x14ac:dyDescent="0.3">
      <c r="A156" s="67" t="s">
        <v>80</v>
      </c>
      <c r="B156" s="67" t="s">
        <v>81</v>
      </c>
      <c r="C156" s="65" t="s">
        <v>398</v>
      </c>
      <c r="D156" s="66">
        <v>99.339622641509436</v>
      </c>
      <c r="E156" s="77" t="s">
        <v>408</v>
      </c>
      <c r="F156" s="75">
        <v>582.85339428794998</v>
      </c>
    </row>
    <row r="157" spans="1:6" x14ac:dyDescent="0.3">
      <c r="A157" s="65" t="s">
        <v>230</v>
      </c>
      <c r="B157" s="65" t="s">
        <v>81</v>
      </c>
      <c r="C157" s="65" t="s">
        <v>405</v>
      </c>
      <c r="D157" s="66">
        <v>98.679245283018858</v>
      </c>
      <c r="E157" s="77" t="s">
        <v>408</v>
      </c>
    </row>
    <row r="158" spans="1:6" x14ac:dyDescent="0.3">
      <c r="A158" s="65" t="s">
        <v>235</v>
      </c>
      <c r="B158" s="65" t="s">
        <v>81</v>
      </c>
      <c r="C158" s="65" t="s">
        <v>405</v>
      </c>
      <c r="D158" s="66">
        <v>98.01886792452828</v>
      </c>
      <c r="E158" s="77" t="s">
        <v>408</v>
      </c>
    </row>
    <row r="159" spans="1:6" x14ac:dyDescent="0.3">
      <c r="A159" s="65" t="s">
        <v>244</v>
      </c>
      <c r="B159" s="65" t="s">
        <v>81</v>
      </c>
      <c r="C159" s="65" t="s">
        <v>405</v>
      </c>
      <c r="D159" s="66">
        <v>97.075471698113219</v>
      </c>
      <c r="E159" s="77" t="s">
        <v>408</v>
      </c>
    </row>
    <row r="160" spans="1:6" x14ac:dyDescent="0.3">
      <c r="A160" s="65" t="s">
        <v>318</v>
      </c>
      <c r="B160" s="65" t="s">
        <v>81</v>
      </c>
      <c r="C160" s="65" t="s">
        <v>407</v>
      </c>
      <c r="D160" s="66">
        <v>95.161290322580655</v>
      </c>
      <c r="E160" s="77" t="s">
        <v>408</v>
      </c>
    </row>
    <row r="161" spans="1:6" x14ac:dyDescent="0.3">
      <c r="A161" s="67" t="s">
        <v>205</v>
      </c>
      <c r="B161" s="67" t="s">
        <v>81</v>
      </c>
      <c r="C161" s="65" t="s">
        <v>404</v>
      </c>
      <c r="D161" s="66">
        <v>94.57889641819942</v>
      </c>
      <c r="E161" s="77" t="s">
        <v>408</v>
      </c>
    </row>
    <row r="162" spans="1:6" x14ac:dyDescent="0.3">
      <c r="A162" s="61" t="s">
        <v>322</v>
      </c>
      <c r="B162" s="61" t="s">
        <v>81</v>
      </c>
      <c r="C162" s="61" t="s">
        <v>407</v>
      </c>
      <c r="D162" s="62">
        <v>94.117647058823522</v>
      </c>
      <c r="E162" s="73" t="s">
        <v>408</v>
      </c>
    </row>
    <row r="163" spans="1:6" x14ac:dyDescent="0.3">
      <c r="A163" s="61" t="s">
        <v>329</v>
      </c>
      <c r="B163" s="61" t="s">
        <v>81</v>
      </c>
      <c r="C163" s="61" t="s">
        <v>407</v>
      </c>
      <c r="D163" s="62">
        <v>92.789373814041753</v>
      </c>
      <c r="E163" s="73" t="s">
        <v>408</v>
      </c>
    </row>
    <row r="164" spans="1:6" x14ac:dyDescent="0.3">
      <c r="A164" s="61" t="s">
        <v>331</v>
      </c>
      <c r="B164" s="61" t="s">
        <v>81</v>
      </c>
      <c r="C164" s="61" t="s">
        <v>407</v>
      </c>
      <c r="D164" s="62">
        <v>92.314990512333964</v>
      </c>
      <c r="E164" s="73" t="s">
        <v>408</v>
      </c>
    </row>
    <row r="165" spans="1:6" x14ac:dyDescent="0.3">
      <c r="A165" s="61" t="s">
        <v>336</v>
      </c>
      <c r="B165" s="61" t="s">
        <v>81</v>
      </c>
      <c r="C165" s="61" t="s">
        <v>407</v>
      </c>
      <c r="D165" s="62">
        <v>91.935483870967744</v>
      </c>
      <c r="E165" s="73" t="s">
        <v>408</v>
      </c>
    </row>
    <row r="166" spans="1:6" x14ac:dyDescent="0.3">
      <c r="A166" s="61" t="s">
        <v>302</v>
      </c>
      <c r="B166" s="61" t="s">
        <v>81</v>
      </c>
      <c r="C166" s="61" t="s">
        <v>406</v>
      </c>
      <c r="D166" s="62">
        <v>90.582524271844662</v>
      </c>
      <c r="E166" s="73" t="s">
        <v>408</v>
      </c>
    </row>
    <row r="167" spans="1:6" x14ac:dyDescent="0.3">
      <c r="A167" s="61" t="s">
        <v>355</v>
      </c>
      <c r="B167" s="61" t="s">
        <v>81</v>
      </c>
      <c r="C167" s="61" t="s">
        <v>407</v>
      </c>
      <c r="D167" s="62">
        <v>89.563567362428842</v>
      </c>
      <c r="E167" s="73" t="s">
        <v>408</v>
      </c>
    </row>
    <row r="168" spans="1:6" x14ac:dyDescent="0.3">
      <c r="A168" s="61" t="s">
        <v>370</v>
      </c>
      <c r="B168" s="61" t="s">
        <v>81</v>
      </c>
      <c r="C168" s="61" t="s">
        <v>407</v>
      </c>
      <c r="D168" s="62">
        <v>80.455407969639467</v>
      </c>
      <c r="E168" s="73" t="s">
        <v>408</v>
      </c>
    </row>
    <row r="169" spans="1:6" x14ac:dyDescent="0.3">
      <c r="A169" s="61" t="s">
        <v>311</v>
      </c>
      <c r="B169" s="61" t="s">
        <v>81</v>
      </c>
      <c r="C169" s="61" t="s">
        <v>406</v>
      </c>
      <c r="D169" s="62">
        <v>0</v>
      </c>
      <c r="E169" s="73" t="s">
        <v>408</v>
      </c>
    </row>
    <row r="170" spans="1:6" x14ac:dyDescent="0.3">
      <c r="A170" s="61" t="s">
        <v>384</v>
      </c>
      <c r="B170" s="61" t="s">
        <v>81</v>
      </c>
      <c r="C170" s="61" t="s">
        <v>407</v>
      </c>
      <c r="D170" s="62">
        <v>0</v>
      </c>
      <c r="E170" s="73" t="s">
        <v>408</v>
      </c>
    </row>
    <row r="171" spans="1:6" x14ac:dyDescent="0.3">
      <c r="A171" s="61"/>
      <c r="B171" s="61"/>
      <c r="C171" s="61"/>
      <c r="D171" s="62"/>
      <c r="E171" s="73"/>
    </row>
    <row r="172" spans="1:6" x14ac:dyDescent="0.3">
      <c r="A172" s="67" t="s">
        <v>158</v>
      </c>
      <c r="B172" s="67" t="s">
        <v>159</v>
      </c>
      <c r="C172" s="65" t="s">
        <v>402</v>
      </c>
      <c r="D172" s="66">
        <v>100</v>
      </c>
      <c r="E172" s="77" t="s">
        <v>408</v>
      </c>
      <c r="F172" s="75">
        <v>561.43449895425374</v>
      </c>
    </row>
    <row r="173" spans="1:6" x14ac:dyDescent="0.3">
      <c r="A173" s="65" t="s">
        <v>250</v>
      </c>
      <c r="B173" s="65" t="s">
        <v>159</v>
      </c>
      <c r="C173" s="65" t="s">
        <v>405</v>
      </c>
      <c r="D173" s="66">
        <v>96.2264150943396</v>
      </c>
      <c r="E173" s="77" t="s">
        <v>408</v>
      </c>
    </row>
    <row r="174" spans="1:6" x14ac:dyDescent="0.3">
      <c r="A174" s="65" t="s">
        <v>326</v>
      </c>
      <c r="B174" s="65" t="s">
        <v>159</v>
      </c>
      <c r="C174" s="65" t="s">
        <v>407</v>
      </c>
      <c r="D174" s="66">
        <v>93.453510436432623</v>
      </c>
      <c r="E174" s="77" t="s">
        <v>408</v>
      </c>
    </row>
    <row r="175" spans="1:6" x14ac:dyDescent="0.3">
      <c r="A175" s="65" t="s">
        <v>301</v>
      </c>
      <c r="B175" s="65" t="s">
        <v>159</v>
      </c>
      <c r="C175" s="65" t="s">
        <v>406</v>
      </c>
      <c r="D175" s="66">
        <v>93.009708737864074</v>
      </c>
      <c r="E175" s="77" t="s">
        <v>408</v>
      </c>
    </row>
    <row r="176" spans="1:6" x14ac:dyDescent="0.3">
      <c r="A176" s="65" t="s">
        <v>340</v>
      </c>
      <c r="B176" s="65" t="s">
        <v>159</v>
      </c>
      <c r="C176" s="65" t="s">
        <v>407</v>
      </c>
      <c r="D176" s="66">
        <v>91.366223908918414</v>
      </c>
      <c r="E176" s="77" t="s">
        <v>408</v>
      </c>
    </row>
    <row r="177" spans="1:6" x14ac:dyDescent="0.3">
      <c r="A177" s="65" t="s">
        <v>307</v>
      </c>
      <c r="B177" s="65" t="s">
        <v>159</v>
      </c>
      <c r="C177" s="65" t="s">
        <v>406</v>
      </c>
      <c r="D177" s="66">
        <v>87.378640776699015</v>
      </c>
      <c r="E177" s="77" t="s">
        <v>408</v>
      </c>
    </row>
    <row r="178" spans="1:6" x14ac:dyDescent="0.3">
      <c r="A178" s="61" t="s">
        <v>195</v>
      </c>
      <c r="B178" s="61" t="s">
        <v>159</v>
      </c>
      <c r="C178" s="61" t="s">
        <v>403</v>
      </c>
      <c r="D178" s="62">
        <v>86.451612903225808</v>
      </c>
      <c r="E178" s="73" t="s">
        <v>408</v>
      </c>
    </row>
    <row r="179" spans="1:6" x14ac:dyDescent="0.3">
      <c r="A179" s="61" t="s">
        <v>272</v>
      </c>
      <c r="B179" s="61" t="s">
        <v>159</v>
      </c>
      <c r="C179" s="61" t="s">
        <v>405</v>
      </c>
      <c r="D179" s="62">
        <v>85.943396226415089</v>
      </c>
      <c r="E179" s="73" t="s">
        <v>408</v>
      </c>
    </row>
    <row r="180" spans="1:6" x14ac:dyDescent="0.3">
      <c r="A180" s="61" t="s">
        <v>365</v>
      </c>
      <c r="B180" s="61" t="s">
        <v>159</v>
      </c>
      <c r="C180" s="61" t="s">
        <v>407</v>
      </c>
      <c r="D180" s="62">
        <v>85.863377609108156</v>
      </c>
      <c r="E180" s="73" t="s">
        <v>408</v>
      </c>
    </row>
    <row r="181" spans="1:6" x14ac:dyDescent="0.3">
      <c r="A181" s="61" t="s">
        <v>276</v>
      </c>
      <c r="B181" s="61" t="s">
        <v>159</v>
      </c>
      <c r="C181" s="61" t="s">
        <v>405</v>
      </c>
      <c r="D181" s="62">
        <v>82.735849056603769</v>
      </c>
      <c r="E181" s="73" t="s">
        <v>408</v>
      </c>
    </row>
    <row r="182" spans="1:6" x14ac:dyDescent="0.3">
      <c r="A182" s="61" t="s">
        <v>379</v>
      </c>
      <c r="B182" s="61" t="s">
        <v>159</v>
      </c>
      <c r="C182" s="61" t="s">
        <v>407</v>
      </c>
      <c r="D182" s="62">
        <v>52.941176470588225</v>
      </c>
      <c r="E182" s="73" t="s">
        <v>408</v>
      </c>
    </row>
    <row r="183" spans="1:6" x14ac:dyDescent="0.3">
      <c r="A183" s="61" t="s">
        <v>385</v>
      </c>
      <c r="B183" s="61" t="s">
        <v>159</v>
      </c>
      <c r="C183" s="61" t="s">
        <v>407</v>
      </c>
      <c r="D183" s="62">
        <v>0</v>
      </c>
      <c r="E183" s="73" t="s">
        <v>408</v>
      </c>
    </row>
    <row r="184" spans="1:6" x14ac:dyDescent="0.3">
      <c r="A184" s="61" t="s">
        <v>390</v>
      </c>
      <c r="B184" s="61" t="s">
        <v>159</v>
      </c>
      <c r="C184" s="61" t="s">
        <v>407</v>
      </c>
      <c r="D184" s="62">
        <v>0</v>
      </c>
      <c r="E184" s="73" t="s">
        <v>408</v>
      </c>
    </row>
    <row r="185" spans="1:6" x14ac:dyDescent="0.3">
      <c r="A185" s="61"/>
      <c r="B185" s="61"/>
      <c r="C185" s="61"/>
      <c r="D185" s="62"/>
      <c r="E185" s="73"/>
    </row>
    <row r="186" spans="1:6" x14ac:dyDescent="0.3">
      <c r="A186" s="65" t="s">
        <v>182</v>
      </c>
      <c r="B186" s="65" t="s">
        <v>142</v>
      </c>
      <c r="C186" s="65" t="s">
        <v>403</v>
      </c>
      <c r="D186" s="66">
        <v>94.10138248847926</v>
      </c>
      <c r="E186" s="77" t="s">
        <v>408</v>
      </c>
      <c r="F186" s="75">
        <v>546.04929380601197</v>
      </c>
    </row>
    <row r="187" spans="1:6" x14ac:dyDescent="0.3">
      <c r="A187" s="65" t="s">
        <v>141</v>
      </c>
      <c r="B187" s="65" t="s">
        <v>142</v>
      </c>
      <c r="C187" s="65" t="s">
        <v>401</v>
      </c>
      <c r="D187" s="66">
        <v>92.811646951774335</v>
      </c>
      <c r="E187" s="77" t="s">
        <v>408</v>
      </c>
    </row>
    <row r="188" spans="1:6" x14ac:dyDescent="0.3">
      <c r="A188" s="65" t="s">
        <v>341</v>
      </c>
      <c r="B188" s="65" t="s">
        <v>142</v>
      </c>
      <c r="C188" s="65" t="s">
        <v>407</v>
      </c>
      <c r="D188" s="66">
        <v>91.176470588235276</v>
      </c>
      <c r="E188" s="77" t="s">
        <v>408</v>
      </c>
    </row>
    <row r="189" spans="1:6" x14ac:dyDescent="0.3">
      <c r="A189" s="65" t="s">
        <v>267</v>
      </c>
      <c r="B189" s="65" t="s">
        <v>142</v>
      </c>
      <c r="C189" s="65" t="s">
        <v>405</v>
      </c>
      <c r="D189" s="66">
        <v>90.283018867924511</v>
      </c>
      <c r="E189" s="77" t="s">
        <v>408</v>
      </c>
    </row>
    <row r="190" spans="1:6" x14ac:dyDescent="0.3">
      <c r="A190" s="65" t="s">
        <v>356</v>
      </c>
      <c r="B190" s="65" t="s">
        <v>142</v>
      </c>
      <c r="C190" s="65" t="s">
        <v>407</v>
      </c>
      <c r="D190" s="66">
        <v>89.563567362428827</v>
      </c>
      <c r="E190" s="77" t="s">
        <v>408</v>
      </c>
    </row>
    <row r="191" spans="1:6" x14ac:dyDescent="0.3">
      <c r="A191" s="65" t="s">
        <v>268</v>
      </c>
      <c r="B191" s="65" t="s">
        <v>142</v>
      </c>
      <c r="C191" s="65" t="s">
        <v>405</v>
      </c>
      <c r="D191" s="66">
        <v>88.113207547169807</v>
      </c>
      <c r="E191" s="77" t="s">
        <v>408</v>
      </c>
    </row>
    <row r="192" spans="1:6" x14ac:dyDescent="0.3">
      <c r="A192" s="61" t="s">
        <v>278</v>
      </c>
      <c r="B192" s="61" t="s">
        <v>142</v>
      </c>
      <c r="C192" s="61" t="s">
        <v>405</v>
      </c>
      <c r="D192" s="62">
        <v>80.094339622641513</v>
      </c>
      <c r="E192" s="73" t="s">
        <v>408</v>
      </c>
    </row>
    <row r="193" spans="1:6" x14ac:dyDescent="0.3">
      <c r="A193" s="61" t="s">
        <v>150</v>
      </c>
      <c r="B193" s="61" t="s">
        <v>142</v>
      </c>
      <c r="C193" s="61" t="s">
        <v>401</v>
      </c>
      <c r="D193" s="62">
        <v>78.889899909008193</v>
      </c>
      <c r="E193" s="73" t="s">
        <v>408</v>
      </c>
    </row>
    <row r="194" spans="1:6" x14ac:dyDescent="0.3">
      <c r="A194" s="61" t="s">
        <v>374</v>
      </c>
      <c r="B194" s="61" t="s">
        <v>142</v>
      </c>
      <c r="C194" s="61" t="s">
        <v>407</v>
      </c>
      <c r="D194" s="62">
        <v>76.280834914611006</v>
      </c>
      <c r="E194" s="73" t="s">
        <v>408</v>
      </c>
    </row>
    <row r="195" spans="1:6" x14ac:dyDescent="0.3">
      <c r="A195" s="61" t="s">
        <v>200</v>
      </c>
      <c r="B195" s="61" t="s">
        <v>142</v>
      </c>
      <c r="C195" s="61" t="s">
        <v>403</v>
      </c>
      <c r="D195" s="62">
        <v>48.663594470046078</v>
      </c>
      <c r="E195" s="73" t="s">
        <v>408</v>
      </c>
    </row>
    <row r="196" spans="1:6" x14ac:dyDescent="0.3">
      <c r="A196" s="61" t="s">
        <v>292</v>
      </c>
      <c r="B196" s="61" t="s">
        <v>142</v>
      </c>
      <c r="C196" s="61" t="s">
        <v>405</v>
      </c>
      <c r="D196" s="62">
        <v>0</v>
      </c>
      <c r="E196" s="73" t="s">
        <v>408</v>
      </c>
    </row>
    <row r="197" spans="1:6" x14ac:dyDescent="0.3">
      <c r="A197" s="61"/>
      <c r="B197" s="61"/>
      <c r="C197" s="61"/>
      <c r="D197" s="62"/>
      <c r="E197" s="73"/>
    </row>
    <row r="198" spans="1:6" x14ac:dyDescent="0.3">
      <c r="A198" s="65" t="s">
        <v>95</v>
      </c>
      <c r="B198" s="65" t="s">
        <v>86</v>
      </c>
      <c r="C198" s="65" t="s">
        <v>399</v>
      </c>
      <c r="D198" s="66">
        <v>94.882914137033822</v>
      </c>
      <c r="E198" s="77" t="s">
        <v>408</v>
      </c>
      <c r="F198" s="75">
        <v>322.67215650144743</v>
      </c>
    </row>
    <row r="199" spans="1:6" x14ac:dyDescent="0.3">
      <c r="A199" s="65" t="s">
        <v>85</v>
      </c>
      <c r="B199" s="65" t="s">
        <v>86</v>
      </c>
      <c r="C199" s="65" t="s">
        <v>398</v>
      </c>
      <c r="D199" s="66">
        <v>86.981132075471706</v>
      </c>
      <c r="E199" s="77" t="s">
        <v>408</v>
      </c>
    </row>
    <row r="200" spans="1:6" x14ac:dyDescent="0.3">
      <c r="A200" s="65" t="s">
        <v>273</v>
      </c>
      <c r="B200" s="65" t="s">
        <v>86</v>
      </c>
      <c r="C200" s="65" t="s">
        <v>405</v>
      </c>
      <c r="D200" s="66">
        <v>85.84905660377359</v>
      </c>
      <c r="E200" s="77" t="s">
        <v>408</v>
      </c>
    </row>
    <row r="201" spans="1:6" x14ac:dyDescent="0.3">
      <c r="A201" s="65" t="s">
        <v>152</v>
      </c>
      <c r="B201" s="65" t="s">
        <v>86</v>
      </c>
      <c r="C201" s="65" t="s">
        <v>401</v>
      </c>
      <c r="D201" s="66">
        <v>54.959053685168335</v>
      </c>
      <c r="E201" s="77" t="s">
        <v>408</v>
      </c>
    </row>
    <row r="202" spans="1:6" x14ac:dyDescent="0.3">
      <c r="A202" s="61"/>
      <c r="B202" s="61"/>
      <c r="C202" s="61"/>
      <c r="D202" s="62"/>
      <c r="E202" s="73"/>
    </row>
    <row r="203" spans="1:6" x14ac:dyDescent="0.3">
      <c r="A203" s="65" t="s">
        <v>162</v>
      </c>
      <c r="B203" s="65" t="s">
        <v>103</v>
      </c>
      <c r="C203" s="65" t="s">
        <v>402</v>
      </c>
      <c r="D203" s="66">
        <v>95.505617977528075</v>
      </c>
      <c r="E203" s="77" t="s">
        <v>408</v>
      </c>
      <c r="F203" s="75">
        <v>558.31922162137585</v>
      </c>
    </row>
    <row r="204" spans="1:6" x14ac:dyDescent="0.3">
      <c r="A204" s="65" t="s">
        <v>165</v>
      </c>
      <c r="B204" s="65" t="s">
        <v>103</v>
      </c>
      <c r="C204" s="65" t="s">
        <v>402</v>
      </c>
      <c r="D204" s="66">
        <v>94.194756554307105</v>
      </c>
      <c r="E204" s="77" t="s">
        <v>408</v>
      </c>
    </row>
    <row r="205" spans="1:6" x14ac:dyDescent="0.3">
      <c r="A205" s="65" t="s">
        <v>166</v>
      </c>
      <c r="B205" s="65" t="s">
        <v>103</v>
      </c>
      <c r="C205" s="65" t="s">
        <v>402</v>
      </c>
      <c r="D205" s="66">
        <v>94.101123595505612</v>
      </c>
      <c r="E205" s="77" t="s">
        <v>408</v>
      </c>
    </row>
    <row r="206" spans="1:6" x14ac:dyDescent="0.3">
      <c r="A206" s="65" t="s">
        <v>102</v>
      </c>
      <c r="B206" s="65" t="s">
        <v>103</v>
      </c>
      <c r="C206" s="65" t="s">
        <v>399</v>
      </c>
      <c r="D206" s="66">
        <v>92.107545533391132</v>
      </c>
      <c r="E206" s="77" t="s">
        <v>408</v>
      </c>
    </row>
    <row r="207" spans="1:6" x14ac:dyDescent="0.3">
      <c r="A207" s="65" t="s">
        <v>143</v>
      </c>
      <c r="B207" s="65" t="s">
        <v>103</v>
      </c>
      <c r="C207" s="65" t="s">
        <v>401</v>
      </c>
      <c r="D207" s="66">
        <v>91.992720655141042</v>
      </c>
      <c r="E207" s="77" t="s">
        <v>408</v>
      </c>
    </row>
    <row r="208" spans="1:6" x14ac:dyDescent="0.3">
      <c r="A208" s="65" t="s">
        <v>347</v>
      </c>
      <c r="B208" s="65" t="s">
        <v>103</v>
      </c>
      <c r="C208" s="65" t="s">
        <v>407</v>
      </c>
      <c r="D208" s="66">
        <v>90.417457305502836</v>
      </c>
      <c r="E208" s="77" t="s">
        <v>408</v>
      </c>
    </row>
    <row r="209" spans="1:6" x14ac:dyDescent="0.3">
      <c r="A209" s="61" t="s">
        <v>173</v>
      </c>
      <c r="B209" s="61" t="s">
        <v>103</v>
      </c>
      <c r="C209" s="61" t="s">
        <v>402</v>
      </c>
      <c r="D209" s="62">
        <v>74.625468164793986</v>
      </c>
      <c r="E209" s="73" t="s">
        <v>408</v>
      </c>
    </row>
    <row r="210" spans="1:6" x14ac:dyDescent="0.3">
      <c r="A210" s="61" t="s">
        <v>213</v>
      </c>
      <c r="B210" s="61" t="s">
        <v>103</v>
      </c>
      <c r="C210" s="61" t="s">
        <v>404</v>
      </c>
      <c r="D210" s="62">
        <v>45.595353339787017</v>
      </c>
      <c r="E210" s="73" t="s">
        <v>408</v>
      </c>
    </row>
    <row r="211" spans="1:6" x14ac:dyDescent="0.3">
      <c r="A211" s="61"/>
      <c r="B211" s="61"/>
      <c r="C211" s="61"/>
      <c r="D211" s="62"/>
      <c r="E211" s="73"/>
    </row>
    <row r="212" spans="1:6" x14ac:dyDescent="0.3">
      <c r="A212" s="67" t="s">
        <v>177</v>
      </c>
      <c r="B212" s="67" t="s">
        <v>55</v>
      </c>
      <c r="C212" s="65" t="s">
        <v>403</v>
      </c>
      <c r="D212" s="66">
        <v>100</v>
      </c>
      <c r="E212" s="77" t="s">
        <v>408</v>
      </c>
      <c r="F212" s="75">
        <v>591.12390252265243</v>
      </c>
    </row>
    <row r="213" spans="1:6" x14ac:dyDescent="0.3">
      <c r="A213" s="67" t="s">
        <v>295</v>
      </c>
      <c r="B213" s="67" t="s">
        <v>55</v>
      </c>
      <c r="C213" s="65" t="s">
        <v>406</v>
      </c>
      <c r="D213" s="66">
        <v>100</v>
      </c>
      <c r="E213" s="77" t="s">
        <v>408</v>
      </c>
    </row>
    <row r="214" spans="1:6" x14ac:dyDescent="0.3">
      <c r="A214" s="65" t="s">
        <v>223</v>
      </c>
      <c r="B214" s="65" t="s">
        <v>55</v>
      </c>
      <c r="C214" s="65" t="s">
        <v>405</v>
      </c>
      <c r="D214" s="66">
        <v>99.056603773584911</v>
      </c>
      <c r="E214" s="77" t="s">
        <v>408</v>
      </c>
    </row>
    <row r="215" spans="1:6" x14ac:dyDescent="0.3">
      <c r="A215" s="67" t="s">
        <v>160</v>
      </c>
      <c r="B215" s="67" t="s">
        <v>55</v>
      </c>
      <c r="C215" s="65" t="s">
        <v>402</v>
      </c>
      <c r="D215" s="66">
        <v>97.846441947565538</v>
      </c>
      <c r="E215" s="77" t="s">
        <v>408</v>
      </c>
    </row>
    <row r="216" spans="1:6" x14ac:dyDescent="0.3">
      <c r="A216" s="67" t="s">
        <v>59</v>
      </c>
      <c r="B216" s="67" t="s">
        <v>55</v>
      </c>
      <c r="C216" s="65" t="s">
        <v>397</v>
      </c>
      <c r="D216" s="66">
        <v>97.354497354497354</v>
      </c>
      <c r="E216" s="77" t="s">
        <v>408</v>
      </c>
    </row>
    <row r="217" spans="1:6" x14ac:dyDescent="0.3">
      <c r="A217" s="67" t="s">
        <v>179</v>
      </c>
      <c r="B217" s="67" t="s">
        <v>55</v>
      </c>
      <c r="C217" s="65" t="s">
        <v>403</v>
      </c>
      <c r="D217" s="66">
        <v>96.866359447004598</v>
      </c>
      <c r="E217" s="77" t="s">
        <v>408</v>
      </c>
    </row>
    <row r="218" spans="1:6" x14ac:dyDescent="0.3">
      <c r="A218" s="60" t="s">
        <v>314</v>
      </c>
      <c r="B218" s="60" t="s">
        <v>55</v>
      </c>
      <c r="C218" s="61" t="s">
        <v>407</v>
      </c>
      <c r="D218" s="62">
        <v>96.48956356736241</v>
      </c>
      <c r="E218" s="73" t="s">
        <v>408</v>
      </c>
    </row>
    <row r="219" spans="1:6" x14ac:dyDescent="0.3">
      <c r="A219" s="61" t="s">
        <v>116</v>
      </c>
      <c r="B219" s="61" t="s">
        <v>55</v>
      </c>
      <c r="C219" s="61" t="s">
        <v>400</v>
      </c>
      <c r="D219" s="62">
        <v>95.518207282913153</v>
      </c>
      <c r="E219" s="73" t="s">
        <v>408</v>
      </c>
    </row>
    <row r="220" spans="1:6" x14ac:dyDescent="0.3">
      <c r="A220" s="60" t="s">
        <v>54</v>
      </c>
      <c r="B220" s="60" t="s">
        <v>55</v>
      </c>
      <c r="C220" s="61" t="s">
        <v>396</v>
      </c>
      <c r="D220" s="62">
        <v>95.158286778398505</v>
      </c>
      <c r="E220" s="73" t="s">
        <v>408</v>
      </c>
    </row>
    <row r="221" spans="1:6" x14ac:dyDescent="0.3">
      <c r="A221" s="61" t="s">
        <v>164</v>
      </c>
      <c r="B221" s="61" t="s">
        <v>55</v>
      </c>
      <c r="C221" s="61" t="s">
        <v>402</v>
      </c>
      <c r="D221" s="62">
        <v>95.037453183520597</v>
      </c>
      <c r="E221" s="73" t="s">
        <v>408</v>
      </c>
    </row>
    <row r="222" spans="1:6" x14ac:dyDescent="0.3">
      <c r="A222" s="61" t="s">
        <v>319</v>
      </c>
      <c r="B222" s="61" t="s">
        <v>55</v>
      </c>
      <c r="C222" s="61" t="s">
        <v>407</v>
      </c>
      <c r="D222" s="62">
        <v>94.686907020872866</v>
      </c>
      <c r="E222" s="73" t="s">
        <v>408</v>
      </c>
    </row>
    <row r="223" spans="1:6" x14ac:dyDescent="0.3">
      <c r="A223" s="61" t="s">
        <v>300</v>
      </c>
      <c r="B223" s="61" t="s">
        <v>55</v>
      </c>
      <c r="C223" s="61" t="s">
        <v>406</v>
      </c>
      <c r="D223" s="62">
        <v>93.883495145631059</v>
      </c>
      <c r="E223" s="73" t="s">
        <v>408</v>
      </c>
    </row>
    <row r="224" spans="1:6" x14ac:dyDescent="0.3">
      <c r="A224" s="61" t="s">
        <v>324</v>
      </c>
      <c r="B224" s="61" t="s">
        <v>55</v>
      </c>
      <c r="C224" s="61" t="s">
        <v>407</v>
      </c>
      <c r="D224" s="62">
        <v>93.643263757115733</v>
      </c>
      <c r="E224" s="73" t="s">
        <v>408</v>
      </c>
    </row>
    <row r="225" spans="1:6" x14ac:dyDescent="0.3">
      <c r="A225" s="60" t="s">
        <v>56</v>
      </c>
      <c r="B225" s="60" t="s">
        <v>55</v>
      </c>
      <c r="C225" s="61" t="s">
        <v>396</v>
      </c>
      <c r="D225" s="62">
        <v>92.92364990689012</v>
      </c>
      <c r="E225" s="73" t="s">
        <v>408</v>
      </c>
    </row>
    <row r="226" spans="1:6" x14ac:dyDescent="0.3">
      <c r="A226" s="61" t="s">
        <v>186</v>
      </c>
      <c r="B226" s="61" t="s">
        <v>55</v>
      </c>
      <c r="C226" s="61" t="s">
        <v>403</v>
      </c>
      <c r="D226" s="62">
        <v>92.288786482334885</v>
      </c>
      <c r="E226" s="73" t="s">
        <v>408</v>
      </c>
    </row>
    <row r="227" spans="1:6" x14ac:dyDescent="0.3">
      <c r="A227" s="61" t="s">
        <v>334</v>
      </c>
      <c r="B227" s="61" t="s">
        <v>55</v>
      </c>
      <c r="C227" s="61" t="s">
        <v>407</v>
      </c>
      <c r="D227" s="62">
        <v>92.030360531309299</v>
      </c>
      <c r="E227" s="73" t="s">
        <v>408</v>
      </c>
    </row>
    <row r="228" spans="1:6" x14ac:dyDescent="0.3">
      <c r="A228" s="61" t="s">
        <v>342</v>
      </c>
      <c r="B228" s="61" t="s">
        <v>55</v>
      </c>
      <c r="C228" s="61" t="s">
        <v>407</v>
      </c>
      <c r="D228" s="62">
        <v>91.176470588235276</v>
      </c>
      <c r="E228" s="73" t="s">
        <v>408</v>
      </c>
    </row>
    <row r="229" spans="1:6" x14ac:dyDescent="0.3">
      <c r="A229" s="61" t="s">
        <v>350</v>
      </c>
      <c r="B229" s="61" t="s">
        <v>55</v>
      </c>
      <c r="C229" s="61" t="s">
        <v>407</v>
      </c>
      <c r="D229" s="62">
        <v>90.227703984819726</v>
      </c>
      <c r="E229" s="73" t="s">
        <v>408</v>
      </c>
    </row>
    <row r="230" spans="1:6" x14ac:dyDescent="0.3">
      <c r="A230" s="61" t="s">
        <v>363</v>
      </c>
      <c r="B230" s="61" t="s">
        <v>55</v>
      </c>
      <c r="C230" s="61" t="s">
        <v>407</v>
      </c>
      <c r="D230" s="62">
        <v>88.140417457305503</v>
      </c>
      <c r="E230" s="73" t="s">
        <v>408</v>
      </c>
    </row>
    <row r="231" spans="1:6" x14ac:dyDescent="0.3">
      <c r="A231" s="61" t="s">
        <v>76</v>
      </c>
      <c r="B231" s="61" t="s">
        <v>55</v>
      </c>
      <c r="C231" s="61" t="s">
        <v>397</v>
      </c>
      <c r="D231" s="62">
        <v>87.56613756613757</v>
      </c>
      <c r="E231" s="73" t="s">
        <v>408</v>
      </c>
    </row>
    <row r="232" spans="1:6" x14ac:dyDescent="0.3">
      <c r="A232" s="61" t="s">
        <v>172</v>
      </c>
      <c r="B232" s="61" t="s">
        <v>55</v>
      </c>
      <c r="C232" s="61" t="s">
        <v>402</v>
      </c>
      <c r="D232" s="62">
        <v>85.861423220973791</v>
      </c>
      <c r="E232" s="73" t="s">
        <v>408</v>
      </c>
    </row>
    <row r="233" spans="1:6" x14ac:dyDescent="0.3">
      <c r="A233" s="61" t="s">
        <v>148</v>
      </c>
      <c r="B233" s="61" t="s">
        <v>55</v>
      </c>
      <c r="C233" s="61" t="s">
        <v>401</v>
      </c>
      <c r="D233" s="62">
        <v>84.258416742493168</v>
      </c>
      <c r="E233" s="73" t="s">
        <v>408</v>
      </c>
    </row>
    <row r="234" spans="1:6" x14ac:dyDescent="0.3">
      <c r="A234" s="61" t="s">
        <v>58</v>
      </c>
      <c r="B234" s="61" t="s">
        <v>55</v>
      </c>
      <c r="C234" s="61" t="s">
        <v>396</v>
      </c>
      <c r="D234" s="62">
        <v>37.8026070763501</v>
      </c>
      <c r="E234" s="73" t="s">
        <v>408</v>
      </c>
    </row>
    <row r="235" spans="1:6" x14ac:dyDescent="0.3">
      <c r="A235" s="61" t="s">
        <v>153</v>
      </c>
      <c r="B235" s="61" t="s">
        <v>55</v>
      </c>
      <c r="C235" s="61" t="s">
        <v>401</v>
      </c>
      <c r="D235" s="62">
        <v>0</v>
      </c>
      <c r="E235" s="73" t="s">
        <v>408</v>
      </c>
    </row>
    <row r="236" spans="1:6" x14ac:dyDescent="0.3">
      <c r="A236" s="61" t="s">
        <v>201</v>
      </c>
      <c r="B236" s="61" t="s">
        <v>55</v>
      </c>
      <c r="C236" s="61" t="s">
        <v>403</v>
      </c>
      <c r="D236" s="62">
        <v>0</v>
      </c>
      <c r="E236" s="73" t="s">
        <v>408</v>
      </c>
    </row>
    <row r="237" spans="1:6" x14ac:dyDescent="0.3">
      <c r="A237" s="61" t="s">
        <v>206</v>
      </c>
      <c r="B237" s="61" t="s">
        <v>55</v>
      </c>
      <c r="C237" s="61" t="s">
        <v>404</v>
      </c>
      <c r="D237" s="62">
        <v>0</v>
      </c>
      <c r="E237" s="73" t="s">
        <v>410</v>
      </c>
    </row>
    <row r="238" spans="1:6" x14ac:dyDescent="0.3">
      <c r="A238" s="61"/>
      <c r="B238" s="61"/>
      <c r="C238" s="61"/>
      <c r="D238" s="62"/>
      <c r="E238" s="73"/>
    </row>
    <row r="239" spans="1:6" x14ac:dyDescent="0.3">
      <c r="A239" s="65" t="s">
        <v>68</v>
      </c>
      <c r="B239" s="65" t="s">
        <v>69</v>
      </c>
      <c r="C239" s="65" t="s">
        <v>397</v>
      </c>
      <c r="D239" s="66">
        <v>97.53086419753086</v>
      </c>
      <c r="E239" s="77" t="s">
        <v>408</v>
      </c>
      <c r="F239" s="75">
        <v>457.03196883881105</v>
      </c>
    </row>
    <row r="240" spans="1:6" x14ac:dyDescent="0.3">
      <c r="A240" s="65" t="s">
        <v>315</v>
      </c>
      <c r="B240" s="65" t="s">
        <v>69</v>
      </c>
      <c r="C240" s="65" t="s">
        <v>407</v>
      </c>
      <c r="D240" s="66">
        <v>96.204933586337759</v>
      </c>
      <c r="E240" s="77" t="s">
        <v>408</v>
      </c>
    </row>
    <row r="241" spans="1:6" x14ac:dyDescent="0.3">
      <c r="A241" s="65" t="s">
        <v>352</v>
      </c>
      <c r="B241" s="65" t="s">
        <v>69</v>
      </c>
      <c r="C241" s="65" t="s">
        <v>407</v>
      </c>
      <c r="D241" s="66">
        <v>90.037950664136616</v>
      </c>
      <c r="E241" s="77" t="s">
        <v>408</v>
      </c>
    </row>
    <row r="242" spans="1:6" x14ac:dyDescent="0.3">
      <c r="A242" s="65" t="s">
        <v>193</v>
      </c>
      <c r="B242" s="65" t="s">
        <v>69</v>
      </c>
      <c r="C242" s="65" t="s">
        <v>403</v>
      </c>
      <c r="D242" s="66">
        <v>89.21658986175116</v>
      </c>
      <c r="E242" s="77" t="s">
        <v>408</v>
      </c>
    </row>
    <row r="243" spans="1:6" x14ac:dyDescent="0.3">
      <c r="A243" s="65" t="s">
        <v>107</v>
      </c>
      <c r="B243" s="65" t="s">
        <v>69</v>
      </c>
      <c r="C243" s="65" t="s">
        <v>399</v>
      </c>
      <c r="D243" s="66">
        <v>84.041630529054629</v>
      </c>
      <c r="E243" s="77" t="s">
        <v>408</v>
      </c>
    </row>
    <row r="244" spans="1:6" x14ac:dyDescent="0.3">
      <c r="A244" s="61"/>
      <c r="B244" s="61"/>
      <c r="C244" s="61"/>
      <c r="D244" s="62"/>
      <c r="E244" s="73"/>
    </row>
    <row r="245" spans="1:6" x14ac:dyDescent="0.3">
      <c r="A245" s="67" t="s">
        <v>93</v>
      </c>
      <c r="B245" s="67" t="s">
        <v>43</v>
      </c>
      <c r="C245" s="65" t="s">
        <v>399</v>
      </c>
      <c r="D245" s="66">
        <v>97.137901127493492</v>
      </c>
      <c r="E245" s="77" t="s">
        <v>408</v>
      </c>
      <c r="F245" s="75">
        <v>509.2453112433459</v>
      </c>
    </row>
    <row r="246" spans="1:6" x14ac:dyDescent="0.3">
      <c r="A246" s="65" t="s">
        <v>317</v>
      </c>
      <c r="B246" s="65" t="s">
        <v>43</v>
      </c>
      <c r="C246" s="65" t="s">
        <v>407</v>
      </c>
      <c r="D246" s="66">
        <v>95.540796963946889</v>
      </c>
      <c r="E246" s="77" t="s">
        <v>408</v>
      </c>
    </row>
    <row r="247" spans="1:6" x14ac:dyDescent="0.3">
      <c r="A247" s="65" t="s">
        <v>100</v>
      </c>
      <c r="B247" s="65" t="s">
        <v>43</v>
      </c>
      <c r="C247" s="65" t="s">
        <v>399</v>
      </c>
      <c r="D247" s="66">
        <v>90.286209887250621</v>
      </c>
      <c r="E247" s="77" t="s">
        <v>408</v>
      </c>
    </row>
    <row r="248" spans="1:6" x14ac:dyDescent="0.3">
      <c r="A248" s="65" t="s">
        <v>147</v>
      </c>
      <c r="B248" s="65" t="s">
        <v>43</v>
      </c>
      <c r="C248" s="65" t="s">
        <v>401</v>
      </c>
      <c r="D248" s="66">
        <v>88.898999090081873</v>
      </c>
      <c r="E248" s="77" t="s">
        <v>408</v>
      </c>
    </row>
    <row r="249" spans="1:6" x14ac:dyDescent="0.3">
      <c r="A249" s="65" t="s">
        <v>373</v>
      </c>
      <c r="B249" s="65" t="s">
        <v>43</v>
      </c>
      <c r="C249" s="65" t="s">
        <v>407</v>
      </c>
      <c r="D249" s="66">
        <v>77.7988614800759</v>
      </c>
      <c r="E249" s="77" t="s">
        <v>408</v>
      </c>
    </row>
    <row r="250" spans="1:6" x14ac:dyDescent="0.3">
      <c r="A250" s="65" t="s">
        <v>378</v>
      </c>
      <c r="B250" s="65" t="s">
        <v>43</v>
      </c>
      <c r="C250" s="65" t="s">
        <v>407</v>
      </c>
      <c r="D250" s="66">
        <v>59.582542694497143</v>
      </c>
      <c r="E250" s="77" t="s">
        <v>408</v>
      </c>
    </row>
    <row r="251" spans="1:6" x14ac:dyDescent="0.3">
      <c r="A251" s="61" t="s">
        <v>42</v>
      </c>
      <c r="B251" s="61" t="s">
        <v>43</v>
      </c>
      <c r="C251" s="61" t="s">
        <v>394</v>
      </c>
      <c r="D251" s="62">
        <v>0</v>
      </c>
      <c r="E251" s="73" t="s">
        <v>410</v>
      </c>
    </row>
    <row r="252" spans="1:6" x14ac:dyDescent="0.3">
      <c r="A252" s="60" t="s">
        <v>48</v>
      </c>
      <c r="B252" s="60" t="s">
        <v>43</v>
      </c>
      <c r="C252" s="61" t="s">
        <v>395</v>
      </c>
      <c r="D252" s="62">
        <v>0</v>
      </c>
      <c r="E252" s="73" t="s">
        <v>410</v>
      </c>
    </row>
    <row r="253" spans="1:6" x14ac:dyDescent="0.3">
      <c r="A253" s="61" t="s">
        <v>72</v>
      </c>
      <c r="B253" s="61" t="s">
        <v>43</v>
      </c>
      <c r="C253" s="61" t="s">
        <v>397</v>
      </c>
      <c r="D253" s="62">
        <v>0</v>
      </c>
      <c r="E253" s="73" t="s">
        <v>410</v>
      </c>
    </row>
    <row r="254" spans="1:6" x14ac:dyDescent="0.3">
      <c r="A254" s="61"/>
      <c r="B254" s="61"/>
      <c r="C254" s="61"/>
      <c r="D254" s="62"/>
      <c r="E254" s="73"/>
    </row>
    <row r="255" spans="1:6" x14ac:dyDescent="0.3">
      <c r="A255" s="67" t="s">
        <v>114</v>
      </c>
      <c r="B255" s="67" t="s">
        <v>34</v>
      </c>
      <c r="C255" s="65" t="s">
        <v>400</v>
      </c>
      <c r="D255" s="66">
        <v>100</v>
      </c>
      <c r="E255" s="77" t="s">
        <v>408</v>
      </c>
      <c r="F255" s="75">
        <v>573.89214131450683</v>
      </c>
    </row>
    <row r="256" spans="1:6" x14ac:dyDescent="0.3">
      <c r="A256" s="65" t="s">
        <v>242</v>
      </c>
      <c r="B256" s="65" t="s">
        <v>34</v>
      </c>
      <c r="C256" s="65" t="s">
        <v>405</v>
      </c>
      <c r="D256" s="66">
        <v>97.075471698113205</v>
      </c>
      <c r="E256" s="77" t="s">
        <v>408</v>
      </c>
    </row>
    <row r="257" spans="1:6" x14ac:dyDescent="0.3">
      <c r="A257" s="65" t="s">
        <v>33</v>
      </c>
      <c r="B257" s="65" t="s">
        <v>34</v>
      </c>
      <c r="C257" s="65" t="s">
        <v>394</v>
      </c>
      <c r="D257" s="66">
        <v>95.537190082644614</v>
      </c>
      <c r="E257" s="77" t="s">
        <v>408</v>
      </c>
    </row>
    <row r="258" spans="1:6" x14ac:dyDescent="0.3">
      <c r="A258" s="65" t="s">
        <v>181</v>
      </c>
      <c r="B258" s="65" t="s">
        <v>34</v>
      </c>
      <c r="C258" s="65" t="s">
        <v>403</v>
      </c>
      <c r="D258" s="66">
        <v>94.562211981566819</v>
      </c>
      <c r="E258" s="77" t="s">
        <v>408</v>
      </c>
    </row>
    <row r="259" spans="1:6" x14ac:dyDescent="0.3">
      <c r="A259" s="65" t="s">
        <v>320</v>
      </c>
      <c r="B259" s="65" t="s">
        <v>34</v>
      </c>
      <c r="C259" s="65" t="s">
        <v>407</v>
      </c>
      <c r="D259" s="66">
        <v>94.402277039848187</v>
      </c>
      <c r="E259" s="77" t="s">
        <v>408</v>
      </c>
    </row>
    <row r="260" spans="1:6" x14ac:dyDescent="0.3">
      <c r="A260" s="65" t="s">
        <v>332</v>
      </c>
      <c r="B260" s="65" t="s">
        <v>34</v>
      </c>
      <c r="C260" s="65" t="s">
        <v>407</v>
      </c>
      <c r="D260" s="66">
        <v>92.314990512333978</v>
      </c>
      <c r="E260" s="77" t="s">
        <v>408</v>
      </c>
    </row>
    <row r="261" spans="1:6" x14ac:dyDescent="0.3">
      <c r="A261" s="61" t="s">
        <v>364</v>
      </c>
      <c r="B261" s="61" t="s">
        <v>34</v>
      </c>
      <c r="C261" s="61" t="s">
        <v>407</v>
      </c>
      <c r="D261" s="62">
        <v>88.045540796963948</v>
      </c>
      <c r="E261" s="73" t="s">
        <v>408</v>
      </c>
    </row>
    <row r="262" spans="1:6" x14ac:dyDescent="0.3">
      <c r="A262" s="61" t="s">
        <v>377</v>
      </c>
      <c r="B262" s="61" t="s">
        <v>34</v>
      </c>
      <c r="C262" s="61" t="s">
        <v>407</v>
      </c>
      <c r="D262" s="62">
        <v>60.721062618595809</v>
      </c>
      <c r="E262" s="73" t="s">
        <v>408</v>
      </c>
    </row>
    <row r="263" spans="1:6" x14ac:dyDescent="0.3">
      <c r="A263" s="61" t="s">
        <v>133</v>
      </c>
      <c r="B263" s="61" t="s">
        <v>34</v>
      </c>
      <c r="C263" s="61" t="s">
        <v>401</v>
      </c>
      <c r="D263" s="62">
        <v>0</v>
      </c>
      <c r="E263" s="73" t="s">
        <v>410</v>
      </c>
    </row>
    <row r="264" spans="1:6" x14ac:dyDescent="0.3">
      <c r="A264" s="61"/>
      <c r="B264" s="61"/>
      <c r="C264" s="61"/>
      <c r="D264" s="62"/>
      <c r="E264" s="73"/>
    </row>
    <row r="265" spans="1:6" x14ac:dyDescent="0.3">
      <c r="A265" s="67" t="s">
        <v>61</v>
      </c>
      <c r="B265" s="67" t="s">
        <v>39</v>
      </c>
      <c r="C265" s="65" t="s">
        <v>397</v>
      </c>
      <c r="D265" s="66">
        <v>100</v>
      </c>
      <c r="E265" s="77" t="s">
        <v>408</v>
      </c>
      <c r="F265" s="75">
        <v>592.74889140074777</v>
      </c>
    </row>
    <row r="266" spans="1:6" x14ac:dyDescent="0.3">
      <c r="A266" s="67" t="s">
        <v>91</v>
      </c>
      <c r="B266" s="67" t="s">
        <v>39</v>
      </c>
      <c r="C266" s="65" t="s">
        <v>399</v>
      </c>
      <c r="D266" s="66">
        <v>100</v>
      </c>
      <c r="E266" s="77" t="s">
        <v>408</v>
      </c>
    </row>
    <row r="267" spans="1:6" x14ac:dyDescent="0.3">
      <c r="A267" s="67" t="s">
        <v>178</v>
      </c>
      <c r="B267" s="67" t="s">
        <v>39</v>
      </c>
      <c r="C267" s="65" t="s">
        <v>403</v>
      </c>
      <c r="D267" s="66">
        <v>99.447004608294932</v>
      </c>
      <c r="E267" s="77" t="s">
        <v>408</v>
      </c>
    </row>
    <row r="268" spans="1:6" x14ac:dyDescent="0.3">
      <c r="A268" s="65" t="s">
        <v>222</v>
      </c>
      <c r="B268" s="65" t="s">
        <v>39</v>
      </c>
      <c r="C268" s="65" t="s">
        <v>405</v>
      </c>
      <c r="D268" s="66">
        <v>99.056603773584882</v>
      </c>
      <c r="E268" s="77" t="s">
        <v>408</v>
      </c>
    </row>
    <row r="269" spans="1:6" x14ac:dyDescent="0.3">
      <c r="A269" s="65" t="s">
        <v>240</v>
      </c>
      <c r="B269" s="65" t="s">
        <v>39</v>
      </c>
      <c r="C269" s="65" t="s">
        <v>405</v>
      </c>
      <c r="D269" s="66">
        <v>97.169811320754718</v>
      </c>
      <c r="E269" s="77" t="s">
        <v>408</v>
      </c>
    </row>
    <row r="270" spans="1:6" x14ac:dyDescent="0.3">
      <c r="A270" s="65" t="s">
        <v>241</v>
      </c>
      <c r="B270" s="65" t="s">
        <v>39</v>
      </c>
      <c r="C270" s="65" t="s">
        <v>405</v>
      </c>
      <c r="D270" s="66">
        <v>97.075471698113219</v>
      </c>
      <c r="E270" s="77" t="s">
        <v>408</v>
      </c>
    </row>
    <row r="271" spans="1:6" x14ac:dyDescent="0.3">
      <c r="A271" s="61" t="s">
        <v>66</v>
      </c>
      <c r="B271" s="61" t="s">
        <v>39</v>
      </c>
      <c r="C271" s="61" t="s">
        <v>397</v>
      </c>
      <c r="D271" s="62">
        <v>96.913580246913554</v>
      </c>
      <c r="E271" s="73" t="s">
        <v>408</v>
      </c>
    </row>
    <row r="272" spans="1:6" x14ac:dyDescent="0.3">
      <c r="A272" s="60" t="s">
        <v>297</v>
      </c>
      <c r="B272" s="60" t="s">
        <v>39</v>
      </c>
      <c r="C272" s="61" t="s">
        <v>406</v>
      </c>
      <c r="D272" s="62">
        <v>96.601941747572823</v>
      </c>
      <c r="E272" s="73" t="s">
        <v>408</v>
      </c>
    </row>
    <row r="273" spans="1:5" x14ac:dyDescent="0.3">
      <c r="A273" s="61" t="s">
        <v>134</v>
      </c>
      <c r="B273" s="61" t="s">
        <v>39</v>
      </c>
      <c r="C273" s="61" t="s">
        <v>401</v>
      </c>
      <c r="D273" s="62">
        <v>95.632393084622365</v>
      </c>
      <c r="E273" s="73" t="s">
        <v>408</v>
      </c>
    </row>
    <row r="274" spans="1:5" x14ac:dyDescent="0.3">
      <c r="A274" s="61" t="s">
        <v>96</v>
      </c>
      <c r="B274" s="61" t="s">
        <v>39</v>
      </c>
      <c r="C274" s="61" t="s">
        <v>399</v>
      </c>
      <c r="D274" s="62">
        <v>95.403295750216827</v>
      </c>
      <c r="E274" s="73" t="s">
        <v>408</v>
      </c>
    </row>
    <row r="275" spans="1:5" x14ac:dyDescent="0.3">
      <c r="A275" s="61" t="s">
        <v>180</v>
      </c>
      <c r="B275" s="61" t="s">
        <v>39</v>
      </c>
      <c r="C275" s="61" t="s">
        <v>403</v>
      </c>
      <c r="D275" s="62">
        <v>94.746543778801851</v>
      </c>
      <c r="E275" s="73" t="s">
        <v>408</v>
      </c>
    </row>
    <row r="276" spans="1:5" x14ac:dyDescent="0.3">
      <c r="A276" s="61" t="s">
        <v>255</v>
      </c>
      <c r="B276" s="61" t="s">
        <v>39</v>
      </c>
      <c r="C276" s="61" t="s">
        <v>405</v>
      </c>
      <c r="D276" s="62">
        <v>94.056603773584897</v>
      </c>
      <c r="E276" s="73" t="s">
        <v>408</v>
      </c>
    </row>
    <row r="277" spans="1:5" x14ac:dyDescent="0.3">
      <c r="A277" s="61" t="s">
        <v>183</v>
      </c>
      <c r="B277" s="61" t="s">
        <v>39</v>
      </c>
      <c r="C277" s="61" t="s">
        <v>403</v>
      </c>
      <c r="D277" s="62">
        <v>93.824884792626733</v>
      </c>
      <c r="E277" s="73" t="s">
        <v>408</v>
      </c>
    </row>
    <row r="278" spans="1:5" x14ac:dyDescent="0.3">
      <c r="A278" s="61" t="s">
        <v>138</v>
      </c>
      <c r="B278" s="61" t="s">
        <v>39</v>
      </c>
      <c r="C278" s="61" t="s">
        <v>401</v>
      </c>
      <c r="D278" s="62">
        <v>93.266606005459522</v>
      </c>
      <c r="E278" s="73" t="s">
        <v>408</v>
      </c>
    </row>
    <row r="279" spans="1:5" x14ac:dyDescent="0.3">
      <c r="A279" s="61" t="s">
        <v>38</v>
      </c>
      <c r="B279" s="61" t="s">
        <v>39</v>
      </c>
      <c r="C279" s="61" t="s">
        <v>394</v>
      </c>
      <c r="D279" s="62">
        <v>93.140495867768607</v>
      </c>
      <c r="E279" s="73" t="s">
        <v>408</v>
      </c>
    </row>
    <row r="280" spans="1:5" x14ac:dyDescent="0.3">
      <c r="A280" s="61" t="s">
        <v>188</v>
      </c>
      <c r="B280" s="61" t="s">
        <v>39</v>
      </c>
      <c r="C280" s="61" t="s">
        <v>403</v>
      </c>
      <c r="D280" s="62">
        <v>91.244239631336427</v>
      </c>
      <c r="E280" s="73" t="s">
        <v>408</v>
      </c>
    </row>
    <row r="281" spans="1:5" x14ac:dyDescent="0.3">
      <c r="A281" s="61" t="s">
        <v>343</v>
      </c>
      <c r="B281" s="61" t="s">
        <v>39</v>
      </c>
      <c r="C281" s="61" t="s">
        <v>407</v>
      </c>
      <c r="D281" s="62">
        <v>90.891840607210625</v>
      </c>
      <c r="E281" s="73" t="s">
        <v>408</v>
      </c>
    </row>
    <row r="282" spans="1:5" x14ac:dyDescent="0.3">
      <c r="A282" s="61" t="s">
        <v>349</v>
      </c>
      <c r="B282" s="61" t="s">
        <v>39</v>
      </c>
      <c r="C282" s="61" t="s">
        <v>407</v>
      </c>
      <c r="D282" s="62">
        <v>90.417457305502836</v>
      </c>
      <c r="E282" s="73" t="s">
        <v>408</v>
      </c>
    </row>
    <row r="283" spans="1:5" x14ac:dyDescent="0.3">
      <c r="A283" s="61" t="s">
        <v>360</v>
      </c>
      <c r="B283" s="61" t="s">
        <v>39</v>
      </c>
      <c r="C283" s="61" t="s">
        <v>407</v>
      </c>
      <c r="D283" s="62">
        <v>88.804554079696402</v>
      </c>
      <c r="E283" s="73" t="s">
        <v>408</v>
      </c>
    </row>
    <row r="284" spans="1:5" x14ac:dyDescent="0.3">
      <c r="A284" s="61" t="s">
        <v>367</v>
      </c>
      <c r="B284" s="61" t="s">
        <v>39</v>
      </c>
      <c r="C284" s="61" t="s">
        <v>407</v>
      </c>
      <c r="D284" s="62">
        <v>84.440227703984817</v>
      </c>
      <c r="E284" s="73" t="s">
        <v>408</v>
      </c>
    </row>
    <row r="285" spans="1:5" x14ac:dyDescent="0.3">
      <c r="A285" s="61" t="s">
        <v>196</v>
      </c>
      <c r="B285" s="61" t="s">
        <v>39</v>
      </c>
      <c r="C285" s="61" t="s">
        <v>403</v>
      </c>
      <c r="D285" s="62">
        <v>84.05529953917052</v>
      </c>
      <c r="E285" s="73" t="s">
        <v>408</v>
      </c>
    </row>
    <row r="286" spans="1:5" x14ac:dyDescent="0.3">
      <c r="A286" s="61" t="s">
        <v>87</v>
      </c>
      <c r="B286" s="61" t="s">
        <v>39</v>
      </c>
      <c r="C286" s="61" t="s">
        <v>398</v>
      </c>
      <c r="D286" s="62">
        <v>67.547169811320757</v>
      </c>
      <c r="E286" s="73" t="s">
        <v>408</v>
      </c>
    </row>
    <row r="287" spans="1:5" x14ac:dyDescent="0.3">
      <c r="A287" s="61" t="s">
        <v>110</v>
      </c>
      <c r="B287" s="61" t="s">
        <v>39</v>
      </c>
      <c r="C287" s="61" t="s">
        <v>399</v>
      </c>
      <c r="D287" s="62">
        <v>59.583694709453596</v>
      </c>
      <c r="E287" s="73" t="s">
        <v>408</v>
      </c>
    </row>
    <row r="288" spans="1:5" x14ac:dyDescent="0.3">
      <c r="A288" s="61" t="s">
        <v>176</v>
      </c>
      <c r="B288" s="61" t="s">
        <v>39</v>
      </c>
      <c r="C288" s="61" t="s">
        <v>402</v>
      </c>
      <c r="D288" s="62">
        <v>0</v>
      </c>
      <c r="E288" s="73" t="s">
        <v>408</v>
      </c>
    </row>
    <row r="289" spans="1:6" x14ac:dyDescent="0.3">
      <c r="A289" s="61" t="s">
        <v>217</v>
      </c>
      <c r="B289" s="61" t="s">
        <v>39</v>
      </c>
      <c r="C289" s="61" t="s">
        <v>404</v>
      </c>
      <c r="D289" s="62">
        <v>0</v>
      </c>
      <c r="E289" s="73" t="s">
        <v>408</v>
      </c>
    </row>
    <row r="290" spans="1:6" x14ac:dyDescent="0.3">
      <c r="A290" s="61" t="s">
        <v>286</v>
      </c>
      <c r="B290" s="61" t="s">
        <v>39</v>
      </c>
      <c r="C290" s="61" t="s">
        <v>405</v>
      </c>
      <c r="D290" s="62">
        <v>0</v>
      </c>
      <c r="E290" s="73" t="s">
        <v>408</v>
      </c>
    </row>
    <row r="291" spans="1:6" x14ac:dyDescent="0.3">
      <c r="A291" s="61"/>
      <c r="B291" s="61"/>
      <c r="C291" s="61"/>
      <c r="D291" s="62"/>
      <c r="E291" s="73"/>
    </row>
    <row r="292" spans="1:6" x14ac:dyDescent="0.3">
      <c r="A292" s="65" t="s">
        <v>64</v>
      </c>
      <c r="B292" s="65" t="s">
        <v>65</v>
      </c>
      <c r="C292" s="65" t="s">
        <v>397</v>
      </c>
      <c r="D292" s="66">
        <v>99.559082892416214</v>
      </c>
      <c r="E292" s="77" t="s">
        <v>408</v>
      </c>
      <c r="F292" s="75">
        <v>99.559082892416214</v>
      </c>
    </row>
    <row r="293" spans="1:6" x14ac:dyDescent="0.3">
      <c r="A293" s="61"/>
      <c r="B293" s="61"/>
      <c r="C293" s="61"/>
      <c r="D293" s="62"/>
      <c r="E293" s="73"/>
    </row>
    <row r="294" spans="1:6" x14ac:dyDescent="0.3">
      <c r="A294" s="67" t="s">
        <v>130</v>
      </c>
      <c r="B294" s="67" t="s">
        <v>89</v>
      </c>
      <c r="C294" s="65" t="s">
        <v>401</v>
      </c>
      <c r="D294" s="66">
        <v>100</v>
      </c>
      <c r="E294" s="77" t="s">
        <v>408</v>
      </c>
      <c r="F294" s="75">
        <v>567.52787214808188</v>
      </c>
    </row>
    <row r="295" spans="1:6" x14ac:dyDescent="0.3">
      <c r="A295" s="65" t="s">
        <v>229</v>
      </c>
      <c r="B295" s="65" t="s">
        <v>89</v>
      </c>
      <c r="C295" s="65" t="s">
        <v>405</v>
      </c>
      <c r="D295" s="66">
        <v>98.679245283018858</v>
      </c>
      <c r="E295" s="77" t="s">
        <v>408</v>
      </c>
    </row>
    <row r="296" spans="1:6" x14ac:dyDescent="0.3">
      <c r="A296" s="65" t="s">
        <v>247</v>
      </c>
      <c r="B296" s="65" t="s">
        <v>89</v>
      </c>
      <c r="C296" s="65" t="s">
        <v>405</v>
      </c>
      <c r="D296" s="66">
        <v>96.792452830188665</v>
      </c>
      <c r="E296" s="77" t="s">
        <v>408</v>
      </c>
    </row>
    <row r="297" spans="1:6" x14ac:dyDescent="0.3">
      <c r="A297" s="65" t="s">
        <v>120</v>
      </c>
      <c r="B297" s="65" t="s">
        <v>89</v>
      </c>
      <c r="C297" s="65" t="s">
        <v>400</v>
      </c>
      <c r="D297" s="66">
        <v>92.530345471521954</v>
      </c>
      <c r="E297" s="77" t="s">
        <v>408</v>
      </c>
    </row>
    <row r="298" spans="1:6" x14ac:dyDescent="0.3">
      <c r="A298" s="65" t="s">
        <v>263</v>
      </c>
      <c r="B298" s="65" t="s">
        <v>89</v>
      </c>
      <c r="C298" s="65" t="s">
        <v>405</v>
      </c>
      <c r="D298" s="66">
        <v>91.698113207547166</v>
      </c>
      <c r="E298" s="77" t="s">
        <v>408</v>
      </c>
    </row>
    <row r="299" spans="1:6" x14ac:dyDescent="0.3">
      <c r="A299" s="65" t="s">
        <v>168</v>
      </c>
      <c r="B299" s="65" t="s">
        <v>89</v>
      </c>
      <c r="C299" s="65" t="s">
        <v>402</v>
      </c>
      <c r="D299" s="66">
        <v>87.827715355805239</v>
      </c>
      <c r="E299" s="77" t="s">
        <v>408</v>
      </c>
    </row>
    <row r="300" spans="1:6" x14ac:dyDescent="0.3">
      <c r="A300" s="61" t="s">
        <v>212</v>
      </c>
      <c r="B300" s="61" t="s">
        <v>89</v>
      </c>
      <c r="C300" s="61" t="s">
        <v>404</v>
      </c>
      <c r="D300" s="62">
        <v>65.634075508228435</v>
      </c>
      <c r="E300" s="73" t="s">
        <v>408</v>
      </c>
    </row>
    <row r="301" spans="1:6" x14ac:dyDescent="0.3">
      <c r="A301" s="61" t="s">
        <v>125</v>
      </c>
      <c r="B301" s="61" t="s">
        <v>89</v>
      </c>
      <c r="C301" s="61" t="s">
        <v>400</v>
      </c>
      <c r="D301" s="62">
        <v>63.678804855275452</v>
      </c>
      <c r="E301" s="73" t="s">
        <v>408</v>
      </c>
    </row>
    <row r="302" spans="1:6" x14ac:dyDescent="0.3">
      <c r="A302" s="61" t="s">
        <v>88</v>
      </c>
      <c r="B302" s="61" t="s">
        <v>89</v>
      </c>
      <c r="C302" s="61" t="s">
        <v>398</v>
      </c>
      <c r="D302" s="62">
        <v>53.39622641509434</v>
      </c>
      <c r="E302" s="73" t="s">
        <v>408</v>
      </c>
    </row>
    <row r="303" spans="1:6" x14ac:dyDescent="0.3">
      <c r="A303" s="61" t="s">
        <v>128</v>
      </c>
      <c r="B303" s="61" t="s">
        <v>89</v>
      </c>
      <c r="C303" s="61" t="s">
        <v>400</v>
      </c>
      <c r="D303" s="62">
        <v>0</v>
      </c>
      <c r="E303" s="73" t="s">
        <v>408</v>
      </c>
    </row>
    <row r="304" spans="1:6" x14ac:dyDescent="0.3">
      <c r="A304" s="61" t="s">
        <v>155</v>
      </c>
      <c r="B304" s="61" t="s">
        <v>89</v>
      </c>
      <c r="C304" s="61" t="s">
        <v>401</v>
      </c>
      <c r="D304" s="62">
        <v>0</v>
      </c>
      <c r="E304" s="73" t="s">
        <v>408</v>
      </c>
    </row>
    <row r="305" spans="1:6" x14ac:dyDescent="0.3">
      <c r="A305" s="61" t="s">
        <v>175</v>
      </c>
      <c r="B305" s="61" t="s">
        <v>89</v>
      </c>
      <c r="C305" s="61" t="s">
        <v>402</v>
      </c>
      <c r="D305" s="62">
        <v>0</v>
      </c>
      <c r="E305" s="73" t="s">
        <v>408</v>
      </c>
    </row>
    <row r="306" spans="1:6" x14ac:dyDescent="0.3">
      <c r="A306" s="61" t="s">
        <v>388</v>
      </c>
      <c r="B306" s="61" t="s">
        <v>89</v>
      </c>
      <c r="C306" s="61" t="s">
        <v>407</v>
      </c>
      <c r="D306" s="62">
        <v>0</v>
      </c>
      <c r="E306" s="73" t="s">
        <v>408</v>
      </c>
    </row>
    <row r="307" spans="1:6" x14ac:dyDescent="0.3">
      <c r="A307" s="60" t="s">
        <v>113</v>
      </c>
      <c r="B307" s="60" t="s">
        <v>89</v>
      </c>
      <c r="C307" s="61" t="s">
        <v>400</v>
      </c>
      <c r="D307" s="62">
        <v>0</v>
      </c>
      <c r="E307" s="73" t="s">
        <v>410</v>
      </c>
    </row>
    <row r="308" spans="1:6" x14ac:dyDescent="0.3">
      <c r="A308" s="61" t="s">
        <v>287</v>
      </c>
      <c r="B308" s="61" t="s">
        <v>89</v>
      </c>
      <c r="C308" s="61" t="s">
        <v>405</v>
      </c>
      <c r="D308" s="62">
        <v>0</v>
      </c>
      <c r="E308" s="73" t="s">
        <v>410</v>
      </c>
    </row>
    <row r="309" spans="1:6" x14ac:dyDescent="0.3">
      <c r="A309" s="61"/>
      <c r="B309" s="61"/>
      <c r="C309" s="61"/>
      <c r="D309" s="62"/>
      <c r="E309" s="73"/>
    </row>
    <row r="310" spans="1:6" x14ac:dyDescent="0.3">
      <c r="A310" s="65" t="s">
        <v>224</v>
      </c>
      <c r="B310" s="65" t="s">
        <v>47</v>
      </c>
      <c r="C310" s="65" t="s">
        <v>405</v>
      </c>
      <c r="D310" s="66">
        <v>99.056603773584911</v>
      </c>
      <c r="E310" s="77" t="s">
        <v>408</v>
      </c>
      <c r="F310" s="75">
        <v>575.12250144309542</v>
      </c>
    </row>
    <row r="311" spans="1:6" x14ac:dyDescent="0.3">
      <c r="A311" s="65" t="s">
        <v>228</v>
      </c>
      <c r="B311" s="65" t="s">
        <v>47</v>
      </c>
      <c r="C311" s="65" t="s">
        <v>405</v>
      </c>
      <c r="D311" s="66">
        <v>98.679245283018858</v>
      </c>
      <c r="E311" s="77" t="s">
        <v>408</v>
      </c>
    </row>
    <row r="312" spans="1:6" x14ac:dyDescent="0.3">
      <c r="A312" s="65" t="s">
        <v>234</v>
      </c>
      <c r="B312" s="65" t="s">
        <v>47</v>
      </c>
      <c r="C312" s="65" t="s">
        <v>405</v>
      </c>
      <c r="D312" s="66">
        <v>98.018867924528308</v>
      </c>
      <c r="E312" s="77" t="s">
        <v>408</v>
      </c>
    </row>
    <row r="313" spans="1:6" x14ac:dyDescent="0.3">
      <c r="A313" s="65" t="s">
        <v>328</v>
      </c>
      <c r="B313" s="65" t="s">
        <v>47</v>
      </c>
      <c r="C313" s="65" t="s">
        <v>407</v>
      </c>
      <c r="D313" s="66">
        <v>93.358633776091082</v>
      </c>
      <c r="E313" s="77" t="s">
        <v>408</v>
      </c>
    </row>
    <row r="314" spans="1:6" x14ac:dyDescent="0.3">
      <c r="A314" s="65" t="s">
        <v>140</v>
      </c>
      <c r="B314" s="65" t="s">
        <v>47</v>
      </c>
      <c r="C314" s="65" t="s">
        <v>401</v>
      </c>
      <c r="D314" s="66">
        <v>93.084622383985433</v>
      </c>
      <c r="E314" s="77" t="s">
        <v>408</v>
      </c>
    </row>
    <row r="315" spans="1:6" x14ac:dyDescent="0.3">
      <c r="A315" s="65" t="s">
        <v>260</v>
      </c>
      <c r="B315" s="65" t="s">
        <v>47</v>
      </c>
      <c r="C315" s="65" t="s">
        <v>405</v>
      </c>
      <c r="D315" s="66">
        <v>92.924528301886795</v>
      </c>
      <c r="E315" s="77" t="s">
        <v>408</v>
      </c>
    </row>
    <row r="316" spans="1:6" x14ac:dyDescent="0.3">
      <c r="A316" s="61" t="s">
        <v>185</v>
      </c>
      <c r="B316" s="61" t="s">
        <v>47</v>
      </c>
      <c r="C316" s="61" t="s">
        <v>403</v>
      </c>
      <c r="D316" s="62">
        <v>92.90322580645163</v>
      </c>
      <c r="E316" s="73" t="s">
        <v>408</v>
      </c>
    </row>
    <row r="317" spans="1:6" x14ac:dyDescent="0.3">
      <c r="A317" s="61" t="s">
        <v>335</v>
      </c>
      <c r="B317" s="61" t="s">
        <v>47</v>
      </c>
      <c r="C317" s="61" t="s">
        <v>407</v>
      </c>
      <c r="D317" s="62">
        <v>92.030360531309299</v>
      </c>
      <c r="E317" s="73" t="s">
        <v>408</v>
      </c>
    </row>
    <row r="318" spans="1:6" x14ac:dyDescent="0.3">
      <c r="A318" s="61" t="s">
        <v>262</v>
      </c>
      <c r="B318" s="61" t="s">
        <v>47</v>
      </c>
      <c r="C318" s="61" t="s">
        <v>405</v>
      </c>
      <c r="D318" s="62">
        <v>91.981132075471692</v>
      </c>
      <c r="E318" s="73" t="s">
        <v>408</v>
      </c>
    </row>
    <row r="319" spans="1:6" x14ac:dyDescent="0.3">
      <c r="A319" s="61" t="s">
        <v>339</v>
      </c>
      <c r="B319" s="61" t="s">
        <v>47</v>
      </c>
      <c r="C319" s="61" t="s">
        <v>407</v>
      </c>
      <c r="D319" s="62">
        <v>91.366223908918386</v>
      </c>
      <c r="E319" s="73" t="s">
        <v>408</v>
      </c>
    </row>
    <row r="320" spans="1:6" x14ac:dyDescent="0.3">
      <c r="A320" s="61" t="s">
        <v>344</v>
      </c>
      <c r="B320" s="61" t="s">
        <v>47</v>
      </c>
      <c r="C320" s="61" t="s">
        <v>407</v>
      </c>
      <c r="D320" s="62">
        <v>90.79696394686907</v>
      </c>
      <c r="E320" s="73" t="s">
        <v>408</v>
      </c>
    </row>
    <row r="321" spans="1:6" x14ac:dyDescent="0.3">
      <c r="A321" s="61" t="s">
        <v>346</v>
      </c>
      <c r="B321" s="61" t="s">
        <v>47</v>
      </c>
      <c r="C321" s="61" t="s">
        <v>407</v>
      </c>
      <c r="D321" s="62">
        <v>90.512333965844405</v>
      </c>
      <c r="E321" s="73" t="s">
        <v>408</v>
      </c>
    </row>
    <row r="322" spans="1:6" x14ac:dyDescent="0.3">
      <c r="A322" s="61" t="s">
        <v>75</v>
      </c>
      <c r="B322" s="61" t="s">
        <v>47</v>
      </c>
      <c r="C322" s="61" t="s">
        <v>397</v>
      </c>
      <c r="D322" s="62">
        <v>88.62433862433862</v>
      </c>
      <c r="E322" s="73" t="s">
        <v>408</v>
      </c>
    </row>
    <row r="323" spans="1:6" x14ac:dyDescent="0.3">
      <c r="A323" s="61" t="s">
        <v>194</v>
      </c>
      <c r="B323" s="61" t="s">
        <v>47</v>
      </c>
      <c r="C323" s="61" t="s">
        <v>403</v>
      </c>
      <c r="D323" s="62">
        <v>88.294930875576057</v>
      </c>
      <c r="E323" s="73" t="s">
        <v>408</v>
      </c>
    </row>
    <row r="324" spans="1:6" x14ac:dyDescent="0.3">
      <c r="A324" s="61" t="s">
        <v>274</v>
      </c>
      <c r="B324" s="61" t="s">
        <v>47</v>
      </c>
      <c r="C324" s="61" t="s">
        <v>405</v>
      </c>
      <c r="D324" s="62">
        <v>84.622641509433947</v>
      </c>
      <c r="E324" s="73" t="s">
        <v>408</v>
      </c>
    </row>
    <row r="325" spans="1:6" x14ac:dyDescent="0.3">
      <c r="A325" s="61" t="s">
        <v>381</v>
      </c>
      <c r="B325" s="61" t="s">
        <v>47</v>
      </c>
      <c r="C325" s="61" t="s">
        <v>407</v>
      </c>
      <c r="D325" s="62">
        <v>44.212523719165077</v>
      </c>
      <c r="E325" s="73" t="s">
        <v>408</v>
      </c>
    </row>
    <row r="326" spans="1:6" x14ac:dyDescent="0.3">
      <c r="A326" s="61" t="s">
        <v>46</v>
      </c>
      <c r="B326" s="61" t="s">
        <v>47</v>
      </c>
      <c r="C326" s="61" t="s">
        <v>394</v>
      </c>
      <c r="D326" s="62">
        <v>0</v>
      </c>
      <c r="E326" s="73" t="s">
        <v>408</v>
      </c>
    </row>
    <row r="327" spans="1:6" x14ac:dyDescent="0.3">
      <c r="A327" s="61" t="s">
        <v>289</v>
      </c>
      <c r="B327" s="61" t="s">
        <v>47</v>
      </c>
      <c r="C327" s="61" t="s">
        <v>405</v>
      </c>
      <c r="D327" s="62">
        <v>0</v>
      </c>
      <c r="E327" s="73" t="s">
        <v>408</v>
      </c>
    </row>
    <row r="328" spans="1:6" x14ac:dyDescent="0.3">
      <c r="A328" s="61" t="s">
        <v>293</v>
      </c>
      <c r="B328" s="61" t="s">
        <v>47</v>
      </c>
      <c r="C328" s="61" t="s">
        <v>405</v>
      </c>
      <c r="D328" s="62">
        <v>0</v>
      </c>
      <c r="E328" s="73" t="s">
        <v>408</v>
      </c>
    </row>
    <row r="329" spans="1:6" x14ac:dyDescent="0.3">
      <c r="A329" s="61" t="s">
        <v>221</v>
      </c>
      <c r="B329" s="61" t="s">
        <v>47</v>
      </c>
      <c r="C329" s="61" t="s">
        <v>405</v>
      </c>
      <c r="D329" s="62">
        <v>0</v>
      </c>
      <c r="E329" s="73" t="s">
        <v>410</v>
      </c>
    </row>
    <row r="330" spans="1:6" x14ac:dyDescent="0.3">
      <c r="A330" s="61"/>
      <c r="B330" s="61"/>
      <c r="C330" s="61"/>
      <c r="D330" s="62"/>
      <c r="E330" s="73"/>
    </row>
    <row r="331" spans="1:6" x14ac:dyDescent="0.3">
      <c r="A331" s="65" t="s">
        <v>269</v>
      </c>
      <c r="B331" s="65" t="s">
        <v>270</v>
      </c>
      <c r="C331" s="65" t="s">
        <v>405</v>
      </c>
      <c r="D331" s="66">
        <v>87.452830188679243</v>
      </c>
      <c r="E331" s="77" t="s">
        <v>408</v>
      </c>
      <c r="F331" s="75">
        <v>296.08660627976082</v>
      </c>
    </row>
    <row r="332" spans="1:6" x14ac:dyDescent="0.3">
      <c r="A332" s="65" t="s">
        <v>371</v>
      </c>
      <c r="B332" s="65" t="s">
        <v>270</v>
      </c>
      <c r="C332" s="65" t="s">
        <v>407</v>
      </c>
      <c r="D332" s="66">
        <v>79.791271347248582</v>
      </c>
      <c r="E332" s="77" t="s">
        <v>408</v>
      </c>
    </row>
    <row r="333" spans="1:6" x14ac:dyDescent="0.3">
      <c r="A333" s="65" t="s">
        <v>372</v>
      </c>
      <c r="B333" s="65" t="s">
        <v>270</v>
      </c>
      <c r="C333" s="65" t="s">
        <v>407</v>
      </c>
      <c r="D333" s="66">
        <v>77.988614800758995</v>
      </c>
      <c r="E333" s="77" t="s">
        <v>408</v>
      </c>
    </row>
    <row r="334" spans="1:6" x14ac:dyDescent="0.3">
      <c r="A334" s="65" t="s">
        <v>383</v>
      </c>
      <c r="B334" s="65" t="s">
        <v>270</v>
      </c>
      <c r="C334" s="65" t="s">
        <v>407</v>
      </c>
      <c r="D334" s="66">
        <v>50.853889943074002</v>
      </c>
      <c r="E334" s="77" t="s">
        <v>408</v>
      </c>
    </row>
    <row r="335" spans="1:6" x14ac:dyDescent="0.3">
      <c r="A335" s="65" t="s">
        <v>389</v>
      </c>
      <c r="B335" s="65" t="s">
        <v>270</v>
      </c>
      <c r="C335" s="65" t="s">
        <v>407</v>
      </c>
      <c r="D335" s="66">
        <v>0</v>
      </c>
      <c r="E335" s="77" t="s">
        <v>408</v>
      </c>
    </row>
    <row r="336" spans="1:6" x14ac:dyDescent="0.3">
      <c r="A336" s="61"/>
      <c r="B336" s="61"/>
      <c r="C336" s="61"/>
      <c r="D336" s="62"/>
      <c r="E336" s="73"/>
    </row>
    <row r="337" spans="1:6" x14ac:dyDescent="0.3">
      <c r="A337" s="65" t="s">
        <v>252</v>
      </c>
      <c r="B337" s="65" t="s">
        <v>127</v>
      </c>
      <c r="C337" s="65" t="s">
        <v>405</v>
      </c>
      <c r="D337" s="66">
        <v>95.188679245283026</v>
      </c>
      <c r="E337" s="77" t="s">
        <v>408</v>
      </c>
      <c r="F337" s="75">
        <v>315.67631515986398</v>
      </c>
    </row>
    <row r="338" spans="1:6" x14ac:dyDescent="0.3">
      <c r="A338" s="65" t="s">
        <v>187</v>
      </c>
      <c r="B338" s="65" t="s">
        <v>127</v>
      </c>
      <c r="C338" s="65" t="s">
        <v>403</v>
      </c>
      <c r="D338" s="66">
        <v>91.797235023041495</v>
      </c>
      <c r="E338" s="77" t="s">
        <v>408</v>
      </c>
    </row>
    <row r="339" spans="1:6" x14ac:dyDescent="0.3">
      <c r="A339" s="65" t="s">
        <v>354</v>
      </c>
      <c r="B339" s="65" t="s">
        <v>127</v>
      </c>
      <c r="C339" s="65" t="s">
        <v>407</v>
      </c>
      <c r="D339" s="66">
        <v>89.848197343453521</v>
      </c>
      <c r="E339" s="77" t="s">
        <v>408</v>
      </c>
    </row>
    <row r="340" spans="1:6" x14ac:dyDescent="0.3">
      <c r="A340" s="65" t="s">
        <v>126</v>
      </c>
      <c r="B340" s="65" t="s">
        <v>127</v>
      </c>
      <c r="C340" s="65" t="s">
        <v>400</v>
      </c>
      <c r="D340" s="66">
        <v>38.842203548085912</v>
      </c>
      <c r="E340" s="77" t="s">
        <v>408</v>
      </c>
    </row>
    <row r="341" spans="1:6" x14ac:dyDescent="0.3">
      <c r="A341" s="61"/>
      <c r="B341" s="61"/>
      <c r="C341" s="61"/>
      <c r="D341" s="62"/>
      <c r="E341" s="73"/>
    </row>
    <row r="342" spans="1:6" x14ac:dyDescent="0.3">
      <c r="A342" s="67" t="s">
        <v>49</v>
      </c>
      <c r="B342" s="67" t="s">
        <v>41</v>
      </c>
      <c r="C342" s="65" t="s">
        <v>395</v>
      </c>
      <c r="D342" s="66">
        <v>99.999999999999986</v>
      </c>
      <c r="E342" s="77" t="s">
        <v>408</v>
      </c>
      <c r="F342" s="75">
        <v>565.07939854294989</v>
      </c>
    </row>
    <row r="343" spans="1:6" x14ac:dyDescent="0.3">
      <c r="A343" s="65" t="s">
        <v>117</v>
      </c>
      <c r="B343" s="65" t="s">
        <v>41</v>
      </c>
      <c r="C343" s="65" t="s">
        <v>400</v>
      </c>
      <c r="D343" s="66">
        <v>93.930905695611571</v>
      </c>
      <c r="E343" s="77" t="s">
        <v>408</v>
      </c>
    </row>
    <row r="344" spans="1:6" x14ac:dyDescent="0.3">
      <c r="A344" s="65" t="s">
        <v>257</v>
      </c>
      <c r="B344" s="65" t="s">
        <v>41</v>
      </c>
      <c r="C344" s="65" t="s">
        <v>405</v>
      </c>
      <c r="D344" s="66">
        <v>93.867924528301884</v>
      </c>
      <c r="E344" s="77" t="s">
        <v>408</v>
      </c>
    </row>
    <row r="345" spans="1:6" x14ac:dyDescent="0.3">
      <c r="A345" s="65" t="s">
        <v>323</v>
      </c>
      <c r="B345" s="65" t="s">
        <v>41</v>
      </c>
      <c r="C345" s="65" t="s">
        <v>407</v>
      </c>
      <c r="D345" s="66">
        <v>93.833017077798857</v>
      </c>
      <c r="E345" s="77" t="s">
        <v>408</v>
      </c>
    </row>
    <row r="346" spans="1:6" x14ac:dyDescent="0.3">
      <c r="A346" s="65" t="s">
        <v>333</v>
      </c>
      <c r="B346" s="65" t="s">
        <v>41</v>
      </c>
      <c r="C346" s="65" t="s">
        <v>407</v>
      </c>
      <c r="D346" s="66">
        <v>92.125237191650839</v>
      </c>
      <c r="E346" s="77" t="s">
        <v>408</v>
      </c>
    </row>
    <row r="347" spans="1:6" x14ac:dyDescent="0.3">
      <c r="A347" s="65" t="s">
        <v>40</v>
      </c>
      <c r="B347" s="65" t="s">
        <v>41</v>
      </c>
      <c r="C347" s="65" t="s">
        <v>394</v>
      </c>
      <c r="D347" s="66">
        <v>91.322314049586765</v>
      </c>
      <c r="E347" s="77" t="s">
        <v>408</v>
      </c>
    </row>
    <row r="348" spans="1:6" x14ac:dyDescent="0.3">
      <c r="A348" s="61" t="s">
        <v>303</v>
      </c>
      <c r="B348" s="61" t="s">
        <v>41</v>
      </c>
      <c r="C348" s="61" t="s">
        <v>406</v>
      </c>
      <c r="D348" s="62">
        <v>89.805825242718456</v>
      </c>
      <c r="E348" s="73" t="s">
        <v>408</v>
      </c>
    </row>
    <row r="349" spans="1:6" x14ac:dyDescent="0.3">
      <c r="A349" s="61" t="s">
        <v>208</v>
      </c>
      <c r="B349" s="61" t="s">
        <v>41</v>
      </c>
      <c r="C349" s="61" t="s">
        <v>404</v>
      </c>
      <c r="D349" s="62">
        <v>87.512100677637932</v>
      </c>
      <c r="E349" s="73" t="s">
        <v>408</v>
      </c>
    </row>
    <row r="350" spans="1:6" x14ac:dyDescent="0.3">
      <c r="A350" s="61" t="s">
        <v>171</v>
      </c>
      <c r="B350" s="61" t="s">
        <v>41</v>
      </c>
      <c r="C350" s="61" t="s">
        <v>402</v>
      </c>
      <c r="D350" s="62">
        <v>86.797752808988761</v>
      </c>
      <c r="E350" s="73" t="s">
        <v>408</v>
      </c>
    </row>
    <row r="351" spans="1:6" x14ac:dyDescent="0.3">
      <c r="A351" s="61" t="s">
        <v>275</v>
      </c>
      <c r="B351" s="61" t="s">
        <v>41</v>
      </c>
      <c r="C351" s="61" t="s">
        <v>405</v>
      </c>
      <c r="D351" s="62">
        <v>83.679245283018872</v>
      </c>
      <c r="E351" s="73" t="s">
        <v>408</v>
      </c>
    </row>
    <row r="352" spans="1:6" x14ac:dyDescent="0.3">
      <c r="A352" s="61" t="s">
        <v>210</v>
      </c>
      <c r="B352" s="61" t="s">
        <v>41</v>
      </c>
      <c r="C352" s="61" t="s">
        <v>404</v>
      </c>
      <c r="D352" s="62">
        <v>83.349467570183904</v>
      </c>
      <c r="E352" s="73" t="s">
        <v>408</v>
      </c>
    </row>
    <row r="353" spans="1:6" x14ac:dyDescent="0.3">
      <c r="A353" s="61" t="s">
        <v>111</v>
      </c>
      <c r="B353" s="61" t="s">
        <v>41</v>
      </c>
      <c r="C353" s="61" t="s">
        <v>399</v>
      </c>
      <c r="D353" s="62">
        <v>47.441457068516911</v>
      </c>
      <c r="E353" s="73" t="s">
        <v>408</v>
      </c>
    </row>
    <row r="354" spans="1:6" x14ac:dyDescent="0.3">
      <c r="A354" s="61" t="s">
        <v>157</v>
      </c>
      <c r="B354" s="61" t="s">
        <v>41</v>
      </c>
      <c r="C354" s="61" t="s">
        <v>401</v>
      </c>
      <c r="D354" s="62">
        <v>0</v>
      </c>
      <c r="E354" s="73" t="s">
        <v>408</v>
      </c>
    </row>
    <row r="355" spans="1:6" x14ac:dyDescent="0.3">
      <c r="A355" s="61" t="s">
        <v>288</v>
      </c>
      <c r="B355" s="61" t="s">
        <v>41</v>
      </c>
      <c r="C355" s="61" t="s">
        <v>405</v>
      </c>
      <c r="D355" s="62">
        <v>0</v>
      </c>
      <c r="E355" s="73" t="s">
        <v>408</v>
      </c>
    </row>
    <row r="356" spans="1:6" x14ac:dyDescent="0.3">
      <c r="A356" s="61" t="s">
        <v>51</v>
      </c>
      <c r="B356" s="61" t="s">
        <v>41</v>
      </c>
      <c r="C356" s="61" t="s">
        <v>395</v>
      </c>
      <c r="D356" s="62">
        <v>0</v>
      </c>
      <c r="E356" s="73" t="s">
        <v>410</v>
      </c>
    </row>
    <row r="357" spans="1:6" x14ac:dyDescent="0.3">
      <c r="A357" s="61"/>
      <c r="B357" s="61"/>
      <c r="C357" s="61"/>
      <c r="D357" s="62"/>
      <c r="E357" s="73"/>
    </row>
    <row r="358" spans="1:6" x14ac:dyDescent="0.3">
      <c r="A358" s="65" t="s">
        <v>225</v>
      </c>
      <c r="B358" s="65" t="s">
        <v>137</v>
      </c>
      <c r="C358" s="65" t="s">
        <v>405</v>
      </c>
      <c r="D358" s="66">
        <v>98.962264150943398</v>
      </c>
      <c r="E358" s="77" t="s">
        <v>408</v>
      </c>
      <c r="F358" s="75">
        <v>568.44576012074992</v>
      </c>
    </row>
    <row r="359" spans="1:6" x14ac:dyDescent="0.3">
      <c r="A359" s="65" t="s">
        <v>227</v>
      </c>
      <c r="B359" s="65" t="s">
        <v>137</v>
      </c>
      <c r="C359" s="65" t="s">
        <v>405</v>
      </c>
      <c r="D359" s="66">
        <v>98.867924528301884</v>
      </c>
      <c r="E359" s="77" t="s">
        <v>408</v>
      </c>
    </row>
    <row r="360" spans="1:6" x14ac:dyDescent="0.3">
      <c r="A360" s="65" t="s">
        <v>316</v>
      </c>
      <c r="B360" s="65" t="s">
        <v>137</v>
      </c>
      <c r="C360" s="65" t="s">
        <v>407</v>
      </c>
      <c r="D360" s="66">
        <v>95.92030360531308</v>
      </c>
      <c r="E360" s="77" t="s">
        <v>408</v>
      </c>
    </row>
    <row r="361" spans="1:6" x14ac:dyDescent="0.3">
      <c r="A361" s="65" t="s">
        <v>136</v>
      </c>
      <c r="B361" s="65" t="s">
        <v>137</v>
      </c>
      <c r="C361" s="65" t="s">
        <v>401</v>
      </c>
      <c r="D361" s="66">
        <v>93.812556869881703</v>
      </c>
      <c r="E361" s="77" t="s">
        <v>408</v>
      </c>
    </row>
    <row r="362" spans="1:6" x14ac:dyDescent="0.3">
      <c r="A362" s="65" t="s">
        <v>264</v>
      </c>
      <c r="B362" s="65" t="s">
        <v>137</v>
      </c>
      <c r="C362" s="65" t="s">
        <v>405</v>
      </c>
      <c r="D362" s="66">
        <v>91.603773584905653</v>
      </c>
      <c r="E362" s="77" t="s">
        <v>408</v>
      </c>
    </row>
    <row r="363" spans="1:6" x14ac:dyDescent="0.3">
      <c r="A363" s="65" t="s">
        <v>359</v>
      </c>
      <c r="B363" s="65" t="s">
        <v>137</v>
      </c>
      <c r="C363" s="65" t="s">
        <v>407</v>
      </c>
      <c r="D363" s="66">
        <v>89.278937381404162</v>
      </c>
      <c r="E363" s="77" t="s">
        <v>408</v>
      </c>
    </row>
    <row r="364" spans="1:6" x14ac:dyDescent="0.3">
      <c r="A364" s="61" t="s">
        <v>305</v>
      </c>
      <c r="B364" s="61" t="s">
        <v>137</v>
      </c>
      <c r="C364" s="61" t="s">
        <v>406</v>
      </c>
      <c r="D364" s="62">
        <v>88.93203883495147</v>
      </c>
      <c r="E364" s="73" t="s">
        <v>408</v>
      </c>
    </row>
    <row r="365" spans="1:6" x14ac:dyDescent="0.3">
      <c r="A365" s="61" t="s">
        <v>362</v>
      </c>
      <c r="B365" s="61" t="s">
        <v>137</v>
      </c>
      <c r="C365" s="61" t="s">
        <v>407</v>
      </c>
      <c r="D365" s="62">
        <v>88.519924098671723</v>
      </c>
      <c r="E365" s="73" t="s">
        <v>408</v>
      </c>
    </row>
    <row r="366" spans="1:6" x14ac:dyDescent="0.3">
      <c r="A366" s="61" t="s">
        <v>369</v>
      </c>
      <c r="B366" s="61" t="s">
        <v>137</v>
      </c>
      <c r="C366" s="61" t="s">
        <v>407</v>
      </c>
      <c r="D366" s="62">
        <v>82.068311195445915</v>
      </c>
      <c r="E366" s="73" t="s">
        <v>408</v>
      </c>
    </row>
    <row r="367" spans="1:6" x14ac:dyDescent="0.3">
      <c r="A367" s="61" t="s">
        <v>382</v>
      </c>
      <c r="B367" s="61" t="s">
        <v>137</v>
      </c>
      <c r="C367" s="61" t="s">
        <v>407</v>
      </c>
      <c r="D367" s="62">
        <v>43.168880455407965</v>
      </c>
      <c r="E367" s="73" t="s">
        <v>408</v>
      </c>
    </row>
    <row r="368" spans="1:6" x14ac:dyDescent="0.3">
      <c r="A368" s="5"/>
      <c r="B368" s="5"/>
      <c r="C368" s="5"/>
      <c r="D368" s="21"/>
      <c r="E368" s="3"/>
    </row>
    <row r="369" spans="1:5" x14ac:dyDescent="0.3">
      <c r="A369" s="5"/>
      <c r="B369" s="5"/>
      <c r="C369" s="5"/>
      <c r="D369" s="21"/>
      <c r="E369" s="3"/>
    </row>
    <row r="370" spans="1:5" x14ac:dyDescent="0.3">
      <c r="A370" s="5"/>
      <c r="B370" s="5"/>
      <c r="C370" s="5"/>
      <c r="D370" s="21"/>
      <c r="E370" s="3"/>
    </row>
    <row r="371" spans="1:5" x14ac:dyDescent="0.3">
      <c r="A371" s="5"/>
      <c r="B371" s="5"/>
      <c r="C371" s="5"/>
      <c r="D371" s="21"/>
      <c r="E371" s="3"/>
    </row>
    <row r="372" spans="1:5" x14ac:dyDescent="0.3">
      <c r="A372" s="5"/>
      <c r="B372" s="5"/>
      <c r="C372" s="5"/>
      <c r="D372" s="21"/>
      <c r="E372" s="3"/>
    </row>
    <row r="373" spans="1:5" x14ac:dyDescent="0.3">
      <c r="A373" s="5"/>
      <c r="B373" s="5"/>
      <c r="C373" s="5"/>
      <c r="D373" s="21"/>
      <c r="E373" s="3"/>
    </row>
    <row r="374" spans="1:5" x14ac:dyDescent="0.3">
      <c r="A374" s="5"/>
      <c r="B374" s="5"/>
      <c r="C374" s="5"/>
      <c r="D374" s="21"/>
      <c r="E374" s="3"/>
    </row>
    <row r="375" spans="1:5" x14ac:dyDescent="0.3">
      <c r="A375" s="5"/>
      <c r="B375" s="5"/>
      <c r="C375" s="5"/>
      <c r="D375" s="21"/>
      <c r="E375" s="3"/>
    </row>
    <row r="376" spans="1:5" x14ac:dyDescent="0.3">
      <c r="A376" s="5"/>
      <c r="B376" s="5"/>
      <c r="C376" s="5"/>
      <c r="D376" s="21"/>
      <c r="E376" s="3"/>
    </row>
    <row r="377" spans="1:5" x14ac:dyDescent="0.3">
      <c r="A377" s="5"/>
      <c r="B377" s="5"/>
      <c r="C377" s="5"/>
      <c r="D377" s="21"/>
      <c r="E377" s="3"/>
    </row>
    <row r="378" spans="1:5" x14ac:dyDescent="0.3">
      <c r="A378" s="5"/>
      <c r="B378" s="5"/>
      <c r="C378" s="5"/>
      <c r="D378" s="21"/>
      <c r="E378" s="3"/>
    </row>
    <row r="379" spans="1:5" x14ac:dyDescent="0.3">
      <c r="A379" s="5"/>
      <c r="B379" s="5"/>
      <c r="C379" s="5"/>
      <c r="D379" s="21"/>
      <c r="E379" s="3"/>
    </row>
    <row r="380" spans="1:5" x14ac:dyDescent="0.3">
      <c r="A380" s="5"/>
      <c r="B380" s="5"/>
      <c r="C380" s="5"/>
      <c r="D380" s="21"/>
      <c r="E380" s="3"/>
    </row>
  </sheetData>
  <sortState xmlns:xlrd2="http://schemas.microsoft.com/office/spreadsheetml/2017/richdata2" ref="A2:F380">
    <sortCondition ref="B2:B380"/>
    <sortCondition ref="E2:E380"/>
    <sortCondition descending="1" ref="D2:D380"/>
  </sortState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0"/>
  <sheetViews>
    <sheetView workbookViewId="0">
      <pane ySplit="1" topLeftCell="A2" activePane="bottomLeft" state="frozen"/>
      <selection pane="bottomLeft"/>
    </sheetView>
  </sheetViews>
  <sheetFormatPr defaultColWidth="8.77734375" defaultRowHeight="14.4" x14ac:dyDescent="0.3"/>
  <cols>
    <col min="1" max="1" width="20.44140625" bestFit="1" customWidth="1"/>
    <col min="2" max="2" width="20.109375" bestFit="1" customWidth="1"/>
    <col min="3" max="3" width="15.6640625" bestFit="1" customWidth="1"/>
    <col min="4" max="4" width="7.109375" bestFit="1" customWidth="1"/>
    <col min="5" max="5" width="6" bestFit="1" customWidth="1"/>
    <col min="6" max="6" width="11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8</v>
      </c>
      <c r="E1" s="1" t="s">
        <v>10</v>
      </c>
      <c r="F1" s="2" t="s">
        <v>498</v>
      </c>
    </row>
    <row r="2" spans="1:6" x14ac:dyDescent="0.3">
      <c r="A2" s="67" t="s">
        <v>28</v>
      </c>
      <c r="B2" s="67" t="s">
        <v>29</v>
      </c>
      <c r="C2" s="65" t="s">
        <v>394</v>
      </c>
      <c r="D2" s="66">
        <v>100</v>
      </c>
      <c r="E2" s="77" t="s">
        <v>408</v>
      </c>
      <c r="F2" s="75">
        <v>595.35287528005972</v>
      </c>
    </row>
    <row r="3" spans="1:6" x14ac:dyDescent="0.3">
      <c r="A3" s="67" t="s">
        <v>218</v>
      </c>
      <c r="B3" s="67" t="s">
        <v>29</v>
      </c>
      <c r="C3" s="65" t="s">
        <v>405</v>
      </c>
      <c r="D3" s="66">
        <v>100</v>
      </c>
      <c r="E3" s="77" t="s">
        <v>408</v>
      </c>
    </row>
    <row r="4" spans="1:6" x14ac:dyDescent="0.3">
      <c r="A4" s="65" t="s">
        <v>132</v>
      </c>
      <c r="B4" s="65" t="s">
        <v>29</v>
      </c>
      <c r="C4" s="65" t="s">
        <v>401</v>
      </c>
      <c r="D4" s="66">
        <v>99.711538461538453</v>
      </c>
      <c r="E4" s="77" t="s">
        <v>408</v>
      </c>
    </row>
    <row r="5" spans="1:6" x14ac:dyDescent="0.3">
      <c r="A5" s="65" t="s">
        <v>231</v>
      </c>
      <c r="B5" s="65" t="s">
        <v>29</v>
      </c>
      <c r="C5" s="65" t="s">
        <v>405</v>
      </c>
      <c r="D5" s="66">
        <v>99.029126213592235</v>
      </c>
      <c r="E5" s="77" t="s">
        <v>408</v>
      </c>
    </row>
    <row r="6" spans="1:6" x14ac:dyDescent="0.3">
      <c r="A6" s="67" t="s">
        <v>131</v>
      </c>
      <c r="B6" s="67" t="s">
        <v>29</v>
      </c>
      <c r="C6" s="65" t="s">
        <v>401</v>
      </c>
      <c r="D6" s="66">
        <v>98.942307692307679</v>
      </c>
      <c r="E6" s="77" t="s">
        <v>408</v>
      </c>
    </row>
    <row r="7" spans="1:6" x14ac:dyDescent="0.3">
      <c r="A7" s="65" t="s">
        <v>239</v>
      </c>
      <c r="B7" s="65" t="s">
        <v>29</v>
      </c>
      <c r="C7" s="65" t="s">
        <v>405</v>
      </c>
      <c r="D7" s="66">
        <v>97.669902912621353</v>
      </c>
      <c r="E7" s="77" t="s">
        <v>408</v>
      </c>
    </row>
    <row r="8" spans="1:6" x14ac:dyDescent="0.3">
      <c r="A8" s="60" t="s">
        <v>30</v>
      </c>
      <c r="B8" s="60" t="s">
        <v>29</v>
      </c>
      <c r="C8" s="61" t="s">
        <v>394</v>
      </c>
      <c r="D8" s="62">
        <v>97.605363984674327</v>
      </c>
      <c r="E8" s="73" t="s">
        <v>408</v>
      </c>
    </row>
    <row r="9" spans="1:6" x14ac:dyDescent="0.3">
      <c r="A9" s="60" t="s">
        <v>50</v>
      </c>
      <c r="B9" s="60" t="s">
        <v>29</v>
      </c>
      <c r="C9" s="61" t="s">
        <v>395</v>
      </c>
      <c r="D9" s="62">
        <v>97.532082922013828</v>
      </c>
      <c r="E9" s="73" t="s">
        <v>408</v>
      </c>
    </row>
    <row r="10" spans="1:6" x14ac:dyDescent="0.3">
      <c r="A10" s="60" t="s">
        <v>60</v>
      </c>
      <c r="B10" s="60" t="s">
        <v>29</v>
      </c>
      <c r="C10" s="61" t="s">
        <v>397</v>
      </c>
      <c r="D10" s="62">
        <v>96.993987975951896</v>
      </c>
      <c r="E10" s="73" t="s">
        <v>408</v>
      </c>
    </row>
    <row r="11" spans="1:6" x14ac:dyDescent="0.3">
      <c r="A11" s="61" t="s">
        <v>82</v>
      </c>
      <c r="B11" s="61" t="s">
        <v>29</v>
      </c>
      <c r="C11" s="61" t="s">
        <v>398</v>
      </c>
      <c r="D11" s="62">
        <v>95.723014256619138</v>
      </c>
      <c r="E11" s="73" t="s">
        <v>408</v>
      </c>
    </row>
    <row r="12" spans="1:6" x14ac:dyDescent="0.3">
      <c r="A12" s="61" t="s">
        <v>254</v>
      </c>
      <c r="B12" s="61" t="s">
        <v>29</v>
      </c>
      <c r="C12" s="61" t="s">
        <v>405</v>
      </c>
      <c r="D12" s="62">
        <v>95.242718446601941</v>
      </c>
      <c r="E12" s="73" t="s">
        <v>408</v>
      </c>
    </row>
    <row r="13" spans="1:6" x14ac:dyDescent="0.3">
      <c r="A13" s="61" t="s">
        <v>253</v>
      </c>
      <c r="B13" s="61" t="s">
        <v>29</v>
      </c>
      <c r="C13" s="61" t="s">
        <v>405</v>
      </c>
      <c r="D13" s="62">
        <v>95.048543689320397</v>
      </c>
      <c r="E13" s="73" t="s">
        <v>408</v>
      </c>
    </row>
    <row r="14" spans="1:6" x14ac:dyDescent="0.3">
      <c r="A14" s="61" t="s">
        <v>135</v>
      </c>
      <c r="B14" s="61" t="s">
        <v>29</v>
      </c>
      <c r="C14" s="61" t="s">
        <v>401</v>
      </c>
      <c r="D14" s="62">
        <v>94.230769230769226</v>
      </c>
      <c r="E14" s="73" t="s">
        <v>408</v>
      </c>
    </row>
    <row r="15" spans="1:6" x14ac:dyDescent="0.3">
      <c r="A15" s="61" t="s">
        <v>258</v>
      </c>
      <c r="B15" s="61" t="s">
        <v>29</v>
      </c>
      <c r="C15" s="61" t="s">
        <v>405</v>
      </c>
      <c r="D15" s="62">
        <v>93.689320388349515</v>
      </c>
      <c r="E15" s="73" t="s">
        <v>408</v>
      </c>
    </row>
    <row r="16" spans="1:6" x14ac:dyDescent="0.3">
      <c r="A16" s="61" t="s">
        <v>119</v>
      </c>
      <c r="B16" s="61" t="s">
        <v>29</v>
      </c>
      <c r="C16" s="61" t="s">
        <v>400</v>
      </c>
      <c r="D16" s="62">
        <v>93.206793206793208</v>
      </c>
      <c r="E16" s="73" t="s">
        <v>408</v>
      </c>
    </row>
    <row r="17" spans="1:5" x14ac:dyDescent="0.3">
      <c r="A17" s="61" t="s">
        <v>184</v>
      </c>
      <c r="B17" s="61" t="s">
        <v>29</v>
      </c>
      <c r="C17" s="61" t="s">
        <v>403</v>
      </c>
      <c r="D17" s="62">
        <v>92.713326941514865</v>
      </c>
      <c r="E17" s="73" t="s">
        <v>408</v>
      </c>
    </row>
    <row r="18" spans="1:5" x14ac:dyDescent="0.3">
      <c r="A18" s="61" t="s">
        <v>37</v>
      </c>
      <c r="B18" s="61" t="s">
        <v>29</v>
      </c>
      <c r="C18" s="61" t="s">
        <v>394</v>
      </c>
      <c r="D18" s="62">
        <v>90.900383141762447</v>
      </c>
      <c r="E18" s="73" t="s">
        <v>408</v>
      </c>
    </row>
    <row r="19" spans="1:5" x14ac:dyDescent="0.3">
      <c r="A19" s="61" t="s">
        <v>351</v>
      </c>
      <c r="B19" s="61" t="s">
        <v>29</v>
      </c>
      <c r="C19" s="61" t="s">
        <v>407</v>
      </c>
      <c r="D19" s="62">
        <v>90.038314176245223</v>
      </c>
      <c r="E19" s="73" t="s">
        <v>408</v>
      </c>
    </row>
    <row r="20" spans="1:5" x14ac:dyDescent="0.3">
      <c r="A20" s="61" t="s">
        <v>271</v>
      </c>
      <c r="B20" s="61" t="s">
        <v>29</v>
      </c>
      <c r="C20" s="61" t="s">
        <v>405</v>
      </c>
      <c r="D20" s="62">
        <v>88.446601941747574</v>
      </c>
      <c r="E20" s="73" t="s">
        <v>408</v>
      </c>
    </row>
    <row r="21" spans="1:5" x14ac:dyDescent="0.3">
      <c r="A21" s="61" t="s">
        <v>97</v>
      </c>
      <c r="B21" s="61" t="s">
        <v>29</v>
      </c>
      <c r="C21" s="61" t="s">
        <v>399</v>
      </c>
      <c r="D21" s="62">
        <v>87.906976744186053</v>
      </c>
      <c r="E21" s="73" t="s">
        <v>408</v>
      </c>
    </row>
    <row r="22" spans="1:5" x14ac:dyDescent="0.3">
      <c r="A22" s="61" t="s">
        <v>99</v>
      </c>
      <c r="B22" s="61" t="s">
        <v>29</v>
      </c>
      <c r="C22" s="61" t="s">
        <v>399</v>
      </c>
      <c r="D22" s="62">
        <v>86.04651162790698</v>
      </c>
      <c r="E22" s="73" t="s">
        <v>408</v>
      </c>
    </row>
    <row r="23" spans="1:5" x14ac:dyDescent="0.3">
      <c r="A23" s="61" t="s">
        <v>106</v>
      </c>
      <c r="B23" s="61" t="s">
        <v>29</v>
      </c>
      <c r="C23" s="61" t="s">
        <v>399</v>
      </c>
      <c r="D23" s="62">
        <v>85.674418604651166</v>
      </c>
      <c r="E23" s="73" t="s">
        <v>408</v>
      </c>
    </row>
    <row r="24" spans="1:5" x14ac:dyDescent="0.3">
      <c r="A24" s="61" t="s">
        <v>277</v>
      </c>
      <c r="B24" s="61" t="s">
        <v>29</v>
      </c>
      <c r="C24" s="61" t="s">
        <v>405</v>
      </c>
      <c r="D24" s="62">
        <v>83.203883495145647</v>
      </c>
      <c r="E24" s="73" t="s">
        <v>408</v>
      </c>
    </row>
    <row r="25" spans="1:5" x14ac:dyDescent="0.3">
      <c r="A25" s="61" t="s">
        <v>368</v>
      </c>
      <c r="B25" s="61" t="s">
        <v>29</v>
      </c>
      <c r="C25" s="61" t="s">
        <v>407</v>
      </c>
      <c r="D25" s="62">
        <v>82.375478927203076</v>
      </c>
      <c r="E25" s="73" t="s">
        <v>408</v>
      </c>
    </row>
    <row r="26" spans="1:5" x14ac:dyDescent="0.3">
      <c r="A26" s="61" t="s">
        <v>149</v>
      </c>
      <c r="B26" s="61" t="s">
        <v>29</v>
      </c>
      <c r="C26" s="61" t="s">
        <v>401</v>
      </c>
      <c r="D26" s="62">
        <v>80.000000000000014</v>
      </c>
      <c r="E26" s="73" t="s">
        <v>408</v>
      </c>
    </row>
    <row r="27" spans="1:5" x14ac:dyDescent="0.3">
      <c r="A27" s="61" t="s">
        <v>57</v>
      </c>
      <c r="B27" s="61" t="s">
        <v>29</v>
      </c>
      <c r="C27" s="61" t="s">
        <v>396</v>
      </c>
      <c r="D27" s="62">
        <v>77.148846960167702</v>
      </c>
      <c r="E27" s="73" t="s">
        <v>408</v>
      </c>
    </row>
    <row r="28" spans="1:5" x14ac:dyDescent="0.3">
      <c r="A28" s="61" t="s">
        <v>310</v>
      </c>
      <c r="B28" s="61" t="s">
        <v>29</v>
      </c>
      <c r="C28" s="61" t="s">
        <v>406</v>
      </c>
      <c r="D28" s="62">
        <v>34.411764705882348</v>
      </c>
      <c r="E28" s="73" t="s">
        <v>408</v>
      </c>
    </row>
    <row r="29" spans="1:5" x14ac:dyDescent="0.3">
      <c r="A29" s="61" t="s">
        <v>202</v>
      </c>
      <c r="B29" s="61" t="s">
        <v>29</v>
      </c>
      <c r="C29" s="61" t="s">
        <v>403</v>
      </c>
      <c r="D29" s="62">
        <v>0</v>
      </c>
      <c r="E29" s="73" t="s">
        <v>408</v>
      </c>
    </row>
    <row r="30" spans="1:5" x14ac:dyDescent="0.3">
      <c r="A30" s="61" t="s">
        <v>284</v>
      </c>
      <c r="B30" s="61" t="s">
        <v>29</v>
      </c>
      <c r="C30" s="61" t="s">
        <v>405</v>
      </c>
      <c r="D30" s="62">
        <v>0</v>
      </c>
      <c r="E30" s="73" t="s">
        <v>408</v>
      </c>
    </row>
    <row r="31" spans="1:5" x14ac:dyDescent="0.3">
      <c r="A31" s="61" t="s">
        <v>94</v>
      </c>
      <c r="B31" s="61" t="s">
        <v>29</v>
      </c>
      <c r="C31" s="61" t="s">
        <v>399</v>
      </c>
      <c r="D31" s="62">
        <v>0</v>
      </c>
      <c r="E31" s="73" t="s">
        <v>410</v>
      </c>
    </row>
    <row r="32" spans="1:5" x14ac:dyDescent="0.3">
      <c r="A32" s="61"/>
      <c r="B32" s="61"/>
      <c r="C32" s="61"/>
      <c r="D32" s="62"/>
      <c r="E32" s="73"/>
    </row>
    <row r="33" spans="1:6" x14ac:dyDescent="0.3">
      <c r="A33" s="65" t="s">
        <v>67</v>
      </c>
      <c r="B33" s="65" t="s">
        <v>36</v>
      </c>
      <c r="C33" s="65" t="s">
        <v>397</v>
      </c>
      <c r="D33" s="66">
        <v>99.899799599198374</v>
      </c>
      <c r="E33" s="77" t="s">
        <v>408</v>
      </c>
      <c r="F33" s="75">
        <v>588.99275455782401</v>
      </c>
    </row>
    <row r="34" spans="1:6" x14ac:dyDescent="0.3">
      <c r="A34" s="65" t="s">
        <v>237</v>
      </c>
      <c r="B34" s="65" t="s">
        <v>36</v>
      </c>
      <c r="C34" s="65" t="s">
        <v>405</v>
      </c>
      <c r="D34" s="66">
        <v>98.349514563106794</v>
      </c>
      <c r="E34" s="77" t="s">
        <v>408</v>
      </c>
    </row>
    <row r="35" spans="1:6" x14ac:dyDescent="0.3">
      <c r="A35" s="65" t="s">
        <v>233</v>
      </c>
      <c r="B35" s="65" t="s">
        <v>36</v>
      </c>
      <c r="C35" s="65" t="s">
        <v>405</v>
      </c>
      <c r="D35" s="66">
        <v>98.155339805825236</v>
      </c>
      <c r="E35" s="77" t="s">
        <v>408</v>
      </c>
    </row>
    <row r="36" spans="1:6" x14ac:dyDescent="0.3">
      <c r="A36" s="67" t="s">
        <v>161</v>
      </c>
      <c r="B36" s="67" t="s">
        <v>36</v>
      </c>
      <c r="C36" s="65" t="s">
        <v>402</v>
      </c>
      <c r="D36" s="66">
        <v>97.563352826510723</v>
      </c>
      <c r="E36" s="77" t="s">
        <v>408</v>
      </c>
    </row>
    <row r="37" spans="1:6" x14ac:dyDescent="0.3">
      <c r="A37" s="67" t="s">
        <v>296</v>
      </c>
      <c r="B37" s="67" t="s">
        <v>36</v>
      </c>
      <c r="C37" s="65" t="s">
        <v>406</v>
      </c>
      <c r="D37" s="66">
        <v>97.549019607843135</v>
      </c>
      <c r="E37" s="77" t="s">
        <v>408</v>
      </c>
    </row>
    <row r="38" spans="1:6" x14ac:dyDescent="0.3">
      <c r="A38" s="65" t="s">
        <v>246</v>
      </c>
      <c r="B38" s="65" t="s">
        <v>36</v>
      </c>
      <c r="C38" s="65" t="s">
        <v>405</v>
      </c>
      <c r="D38" s="66">
        <v>97.475728155339809</v>
      </c>
      <c r="E38" s="77" t="s">
        <v>408</v>
      </c>
    </row>
    <row r="39" spans="1:6" x14ac:dyDescent="0.3">
      <c r="A39" s="61" t="s">
        <v>118</v>
      </c>
      <c r="B39" s="61" t="s">
        <v>36</v>
      </c>
      <c r="C39" s="61" t="s">
        <v>400</v>
      </c>
      <c r="D39" s="62">
        <v>94.505494505494497</v>
      </c>
      <c r="E39" s="73" t="s">
        <v>408</v>
      </c>
    </row>
    <row r="40" spans="1:6" x14ac:dyDescent="0.3">
      <c r="A40" s="61" t="s">
        <v>35</v>
      </c>
      <c r="B40" s="61" t="s">
        <v>36</v>
      </c>
      <c r="C40" s="61" t="s">
        <v>394</v>
      </c>
      <c r="D40" s="62">
        <v>93.582375478927204</v>
      </c>
      <c r="E40" s="73" t="s">
        <v>408</v>
      </c>
    </row>
    <row r="41" spans="1:6" x14ac:dyDescent="0.3">
      <c r="A41" s="61" t="s">
        <v>51</v>
      </c>
      <c r="B41" s="61" t="s">
        <v>36</v>
      </c>
      <c r="C41" s="61" t="s">
        <v>399</v>
      </c>
      <c r="D41" s="62">
        <v>90.139534883720941</v>
      </c>
      <c r="E41" s="73" t="s">
        <v>408</v>
      </c>
    </row>
    <row r="42" spans="1:6" x14ac:dyDescent="0.3">
      <c r="A42" s="61" t="s">
        <v>353</v>
      </c>
      <c r="B42" s="61" t="s">
        <v>36</v>
      </c>
      <c r="C42" s="61" t="s">
        <v>407</v>
      </c>
      <c r="D42" s="62">
        <v>89.942528735632195</v>
      </c>
      <c r="E42" s="73" t="s">
        <v>408</v>
      </c>
    </row>
    <row r="43" spans="1:6" x14ac:dyDescent="0.3">
      <c r="A43" s="61" t="s">
        <v>207</v>
      </c>
      <c r="B43" s="61" t="s">
        <v>36</v>
      </c>
      <c r="C43" s="61" t="s">
        <v>404</v>
      </c>
      <c r="D43" s="62">
        <v>89.098116947472732</v>
      </c>
      <c r="E43" s="73" t="s">
        <v>408</v>
      </c>
    </row>
    <row r="44" spans="1:6" x14ac:dyDescent="0.3">
      <c r="A44" s="61" t="s">
        <v>98</v>
      </c>
      <c r="B44" s="61" t="s">
        <v>36</v>
      </c>
      <c r="C44" s="61" t="s">
        <v>399</v>
      </c>
      <c r="D44" s="62">
        <v>88.651162790697683</v>
      </c>
      <c r="E44" s="73" t="s">
        <v>408</v>
      </c>
    </row>
    <row r="45" spans="1:6" x14ac:dyDescent="0.3">
      <c r="A45" s="61" t="s">
        <v>146</v>
      </c>
      <c r="B45" s="61" t="s">
        <v>36</v>
      </c>
      <c r="C45" s="61" t="s">
        <v>401</v>
      </c>
      <c r="D45" s="62">
        <v>88.365384615384627</v>
      </c>
      <c r="E45" s="73" t="s">
        <v>408</v>
      </c>
    </row>
    <row r="46" spans="1:6" x14ac:dyDescent="0.3">
      <c r="A46" s="61" t="s">
        <v>308</v>
      </c>
      <c r="B46" s="61" t="s">
        <v>36</v>
      </c>
      <c r="C46" s="61" t="s">
        <v>406</v>
      </c>
      <c r="D46" s="62">
        <v>85.588235294117652</v>
      </c>
      <c r="E46" s="73" t="s">
        <v>408</v>
      </c>
    </row>
    <row r="47" spans="1:6" x14ac:dyDescent="0.3">
      <c r="A47" s="61" t="s">
        <v>279</v>
      </c>
      <c r="B47" s="61" t="s">
        <v>36</v>
      </c>
      <c r="C47" s="61" t="s">
        <v>405</v>
      </c>
      <c r="D47" s="62">
        <v>77.184466019417471</v>
      </c>
      <c r="E47" s="73" t="s">
        <v>408</v>
      </c>
    </row>
    <row r="48" spans="1:6" x14ac:dyDescent="0.3">
      <c r="A48" s="61" t="s">
        <v>280</v>
      </c>
      <c r="B48" s="61" t="s">
        <v>36</v>
      </c>
      <c r="C48" s="61" t="s">
        <v>405</v>
      </c>
      <c r="D48" s="62">
        <v>75.533980582524279</v>
      </c>
      <c r="E48" s="73" t="s">
        <v>408</v>
      </c>
    </row>
    <row r="49" spans="1:6" x14ac:dyDescent="0.3">
      <c r="A49" s="61" t="s">
        <v>77</v>
      </c>
      <c r="B49" s="61" t="s">
        <v>36</v>
      </c>
      <c r="C49" s="61" t="s">
        <v>397</v>
      </c>
      <c r="D49" s="62">
        <v>45.891783567134262</v>
      </c>
      <c r="E49" s="73" t="s">
        <v>408</v>
      </c>
    </row>
    <row r="50" spans="1:6" x14ac:dyDescent="0.3">
      <c r="A50" s="61" t="s">
        <v>112</v>
      </c>
      <c r="B50" s="61" t="s">
        <v>36</v>
      </c>
      <c r="C50" s="61" t="s">
        <v>399</v>
      </c>
      <c r="D50" s="62">
        <v>0</v>
      </c>
      <c r="E50" s="73" t="s">
        <v>408</v>
      </c>
    </row>
    <row r="51" spans="1:6" x14ac:dyDescent="0.3">
      <c r="A51" s="61" t="s">
        <v>285</v>
      </c>
      <c r="B51" s="61" t="s">
        <v>36</v>
      </c>
      <c r="C51" s="61" t="s">
        <v>405</v>
      </c>
      <c r="D51" s="62">
        <v>0</v>
      </c>
      <c r="E51" s="73" t="s">
        <v>408</v>
      </c>
    </row>
    <row r="52" spans="1:6" x14ac:dyDescent="0.3">
      <c r="A52" s="61" t="s">
        <v>290</v>
      </c>
      <c r="B52" s="61" t="s">
        <v>36</v>
      </c>
      <c r="C52" s="61" t="s">
        <v>405</v>
      </c>
      <c r="D52" s="62">
        <v>0</v>
      </c>
      <c r="E52" s="73" t="s">
        <v>408</v>
      </c>
    </row>
    <row r="53" spans="1:6" x14ac:dyDescent="0.3">
      <c r="A53" s="61" t="s">
        <v>392</v>
      </c>
      <c r="B53" s="61" t="s">
        <v>36</v>
      </c>
      <c r="C53" s="61" t="s">
        <v>407</v>
      </c>
      <c r="D53" s="62">
        <v>0</v>
      </c>
      <c r="E53" s="73" t="s">
        <v>408</v>
      </c>
    </row>
    <row r="54" spans="1:6" x14ac:dyDescent="0.3">
      <c r="A54" s="61" t="s">
        <v>44</v>
      </c>
      <c r="B54" s="61" t="s">
        <v>36</v>
      </c>
      <c r="C54" s="61" t="s">
        <v>394</v>
      </c>
      <c r="D54" s="62">
        <v>0</v>
      </c>
      <c r="E54" s="73" t="s">
        <v>410</v>
      </c>
    </row>
    <row r="55" spans="1:6" x14ac:dyDescent="0.3">
      <c r="A55" s="61" t="s">
        <v>121</v>
      </c>
      <c r="B55" s="61" t="s">
        <v>36</v>
      </c>
      <c r="C55" s="61" t="s">
        <v>400</v>
      </c>
      <c r="D55" s="62">
        <v>0</v>
      </c>
      <c r="E55" s="73" t="s">
        <v>410</v>
      </c>
    </row>
    <row r="56" spans="1:6" x14ac:dyDescent="0.3">
      <c r="A56" s="61" t="s">
        <v>226</v>
      </c>
      <c r="B56" s="61" t="s">
        <v>36</v>
      </c>
      <c r="C56" s="61" t="s">
        <v>405</v>
      </c>
      <c r="D56" s="62">
        <v>0</v>
      </c>
      <c r="E56" s="73" t="s">
        <v>410</v>
      </c>
    </row>
    <row r="57" spans="1:6" x14ac:dyDescent="0.3">
      <c r="A57" s="61"/>
      <c r="B57" s="61"/>
      <c r="C57" s="61"/>
      <c r="D57" s="62"/>
      <c r="E57" s="73"/>
    </row>
    <row r="58" spans="1:6" x14ac:dyDescent="0.3">
      <c r="A58" s="67" t="s">
        <v>52</v>
      </c>
      <c r="B58" s="67" t="s">
        <v>53</v>
      </c>
      <c r="C58" s="65" t="s">
        <v>396</v>
      </c>
      <c r="D58" s="66">
        <v>100</v>
      </c>
      <c r="E58" s="77" t="s">
        <v>408</v>
      </c>
      <c r="F58" s="75">
        <v>563.00818639230272</v>
      </c>
    </row>
    <row r="59" spans="1:6" x14ac:dyDescent="0.3">
      <c r="A59" s="67" t="s">
        <v>78</v>
      </c>
      <c r="B59" s="67" t="s">
        <v>53</v>
      </c>
      <c r="C59" s="65" t="s">
        <v>398</v>
      </c>
      <c r="D59" s="66">
        <v>100</v>
      </c>
      <c r="E59" s="77" t="s">
        <v>408</v>
      </c>
    </row>
    <row r="60" spans="1:6" x14ac:dyDescent="0.3">
      <c r="A60" s="65" t="s">
        <v>261</v>
      </c>
      <c r="B60" s="65" t="s">
        <v>53</v>
      </c>
      <c r="C60" s="65" t="s">
        <v>405</v>
      </c>
      <c r="D60" s="66">
        <v>92.912621359223309</v>
      </c>
      <c r="E60" s="77" t="s">
        <v>408</v>
      </c>
    </row>
    <row r="61" spans="1:6" x14ac:dyDescent="0.3">
      <c r="A61" s="65" t="s">
        <v>348</v>
      </c>
      <c r="B61" s="65" t="s">
        <v>53</v>
      </c>
      <c r="C61" s="65" t="s">
        <v>407</v>
      </c>
      <c r="D61" s="66">
        <v>90.325670498084293</v>
      </c>
      <c r="E61" s="77" t="s">
        <v>408</v>
      </c>
    </row>
    <row r="62" spans="1:6" x14ac:dyDescent="0.3">
      <c r="A62" s="65" t="s">
        <v>190</v>
      </c>
      <c r="B62" s="65" t="s">
        <v>53</v>
      </c>
      <c r="C62" s="65" t="s">
        <v>403</v>
      </c>
      <c r="D62" s="66">
        <v>90.028763183125605</v>
      </c>
      <c r="E62" s="77" t="s">
        <v>408</v>
      </c>
    </row>
    <row r="63" spans="1:6" x14ac:dyDescent="0.3">
      <c r="A63" s="65" t="s">
        <v>191</v>
      </c>
      <c r="B63" s="65" t="s">
        <v>53</v>
      </c>
      <c r="C63" s="65" t="s">
        <v>403</v>
      </c>
      <c r="D63" s="66">
        <v>89.741131351869612</v>
      </c>
      <c r="E63" s="77" t="s">
        <v>408</v>
      </c>
    </row>
    <row r="64" spans="1:6" x14ac:dyDescent="0.3">
      <c r="A64" s="61" t="s">
        <v>209</v>
      </c>
      <c r="B64" s="61" t="s">
        <v>53</v>
      </c>
      <c r="C64" s="61" t="s">
        <v>404</v>
      </c>
      <c r="D64" s="62">
        <v>87.11595639246778</v>
      </c>
      <c r="E64" s="73" t="s">
        <v>408</v>
      </c>
    </row>
    <row r="65" spans="1:6" x14ac:dyDescent="0.3">
      <c r="A65" s="61" t="s">
        <v>169</v>
      </c>
      <c r="B65" s="61" t="s">
        <v>53</v>
      </c>
      <c r="C65" s="61" t="s">
        <v>402</v>
      </c>
      <c r="D65" s="62">
        <v>87.03703703703701</v>
      </c>
      <c r="E65" s="73" t="s">
        <v>408</v>
      </c>
    </row>
    <row r="66" spans="1:6" x14ac:dyDescent="0.3">
      <c r="A66" s="61" t="s">
        <v>170</v>
      </c>
      <c r="B66" s="61" t="s">
        <v>53</v>
      </c>
      <c r="C66" s="61" t="s">
        <v>402</v>
      </c>
      <c r="D66" s="62">
        <v>86.452241715399595</v>
      </c>
      <c r="E66" s="73" t="s">
        <v>408</v>
      </c>
    </row>
    <row r="67" spans="1:6" x14ac:dyDescent="0.3">
      <c r="A67" s="61" t="s">
        <v>199</v>
      </c>
      <c r="B67" s="61" t="s">
        <v>53</v>
      </c>
      <c r="C67" s="61" t="s">
        <v>403</v>
      </c>
      <c r="D67" s="62">
        <v>50.047938638542675</v>
      </c>
      <c r="E67" s="73" t="s">
        <v>408</v>
      </c>
    </row>
    <row r="68" spans="1:6" x14ac:dyDescent="0.3">
      <c r="A68" s="61" t="s">
        <v>309</v>
      </c>
      <c r="B68" s="61" t="s">
        <v>53</v>
      </c>
      <c r="C68" s="61" t="s">
        <v>406</v>
      </c>
      <c r="D68" s="62">
        <v>49.411764705882362</v>
      </c>
      <c r="E68" s="73" t="s">
        <v>408</v>
      </c>
    </row>
    <row r="69" spans="1:6" x14ac:dyDescent="0.3">
      <c r="A69" s="61" t="s">
        <v>380</v>
      </c>
      <c r="B69" s="61" t="s">
        <v>53</v>
      </c>
      <c r="C69" s="61" t="s">
        <v>407</v>
      </c>
      <c r="D69" s="62">
        <v>48.659003831417621</v>
      </c>
      <c r="E69" s="73" t="s">
        <v>408</v>
      </c>
    </row>
    <row r="70" spans="1:6" x14ac:dyDescent="0.3">
      <c r="A70" s="61" t="s">
        <v>215</v>
      </c>
      <c r="B70" s="61" t="s">
        <v>53</v>
      </c>
      <c r="C70" s="61" t="s">
        <v>404</v>
      </c>
      <c r="D70" s="62">
        <v>41.328047571853318</v>
      </c>
      <c r="E70" s="73" t="s">
        <v>408</v>
      </c>
    </row>
    <row r="71" spans="1:6" x14ac:dyDescent="0.3">
      <c r="A71" s="61" t="s">
        <v>291</v>
      </c>
      <c r="B71" s="61" t="s">
        <v>53</v>
      </c>
      <c r="C71" s="61" t="s">
        <v>405</v>
      </c>
      <c r="D71" s="62">
        <v>0</v>
      </c>
      <c r="E71" s="73" t="s">
        <v>408</v>
      </c>
    </row>
    <row r="72" spans="1:6" x14ac:dyDescent="0.3">
      <c r="A72" s="61" t="s">
        <v>391</v>
      </c>
      <c r="B72" s="61" t="s">
        <v>53</v>
      </c>
      <c r="C72" s="61" t="s">
        <v>407</v>
      </c>
      <c r="D72" s="62">
        <v>0</v>
      </c>
      <c r="E72" s="73" t="s">
        <v>408</v>
      </c>
    </row>
    <row r="73" spans="1:6" x14ac:dyDescent="0.3">
      <c r="A73" s="61"/>
      <c r="B73" s="61"/>
      <c r="C73" s="61"/>
      <c r="D73" s="62"/>
      <c r="E73" s="73"/>
    </row>
    <row r="74" spans="1:6" x14ac:dyDescent="0.3">
      <c r="A74" s="67" t="s">
        <v>203</v>
      </c>
      <c r="B74" s="67" t="s">
        <v>32</v>
      </c>
      <c r="C74" s="65" t="s">
        <v>404</v>
      </c>
      <c r="D74" s="66">
        <v>100</v>
      </c>
      <c r="E74" s="77" t="s">
        <v>408</v>
      </c>
      <c r="F74" s="75">
        <v>581.11192767916702</v>
      </c>
    </row>
    <row r="75" spans="1:6" x14ac:dyDescent="0.3">
      <c r="A75" s="67" t="s">
        <v>312</v>
      </c>
      <c r="B75" s="67" t="s">
        <v>32</v>
      </c>
      <c r="C75" s="65" t="s">
        <v>407</v>
      </c>
      <c r="D75" s="66">
        <v>100</v>
      </c>
      <c r="E75" s="77" t="s">
        <v>408</v>
      </c>
    </row>
    <row r="76" spans="1:6" x14ac:dyDescent="0.3">
      <c r="A76" s="67" t="s">
        <v>219</v>
      </c>
      <c r="B76" s="67" t="s">
        <v>32</v>
      </c>
      <c r="C76" s="65" t="s">
        <v>405</v>
      </c>
      <c r="D76" s="66">
        <v>99.805825242718456</v>
      </c>
      <c r="E76" s="77" t="s">
        <v>408</v>
      </c>
    </row>
    <row r="77" spans="1:6" x14ac:dyDescent="0.3">
      <c r="A77" s="67" t="s">
        <v>79</v>
      </c>
      <c r="B77" s="67" t="s">
        <v>32</v>
      </c>
      <c r="C77" s="65" t="s">
        <v>398</v>
      </c>
      <c r="D77" s="66">
        <v>97.046843177189388</v>
      </c>
      <c r="E77" s="77" t="s">
        <v>408</v>
      </c>
    </row>
    <row r="78" spans="1:6" x14ac:dyDescent="0.3">
      <c r="A78" s="65" t="s">
        <v>167</v>
      </c>
      <c r="B78" s="65" t="s">
        <v>32</v>
      </c>
      <c r="C78" s="65" t="s">
        <v>402</v>
      </c>
      <c r="D78" s="66">
        <v>92.592592592592581</v>
      </c>
      <c r="E78" s="77" t="s">
        <v>408</v>
      </c>
    </row>
    <row r="79" spans="1:6" x14ac:dyDescent="0.3">
      <c r="A79" s="65" t="s">
        <v>337</v>
      </c>
      <c r="B79" s="65" t="s">
        <v>32</v>
      </c>
      <c r="C79" s="65" t="s">
        <v>407</v>
      </c>
      <c r="D79" s="66">
        <v>91.666666666666657</v>
      </c>
      <c r="E79" s="77" t="s">
        <v>408</v>
      </c>
    </row>
    <row r="80" spans="1:6" x14ac:dyDescent="0.3">
      <c r="A80" s="61" t="s">
        <v>144</v>
      </c>
      <c r="B80" s="61" t="s">
        <v>32</v>
      </c>
      <c r="C80" s="61" t="s">
        <v>401</v>
      </c>
      <c r="D80" s="62">
        <v>91.153846153846146</v>
      </c>
      <c r="E80" s="73" t="s">
        <v>408</v>
      </c>
    </row>
    <row r="81" spans="1:5" x14ac:dyDescent="0.3">
      <c r="A81" s="61" t="s">
        <v>189</v>
      </c>
      <c r="B81" s="61" t="s">
        <v>32</v>
      </c>
      <c r="C81" s="61" t="s">
        <v>403</v>
      </c>
      <c r="D81" s="62">
        <v>90.604026845637591</v>
      </c>
      <c r="E81" s="73" t="s">
        <v>408</v>
      </c>
    </row>
    <row r="82" spans="1:5" x14ac:dyDescent="0.3">
      <c r="A82" s="61" t="s">
        <v>84</v>
      </c>
      <c r="B82" s="61" t="s">
        <v>32</v>
      </c>
      <c r="C82" s="61" t="s">
        <v>398</v>
      </c>
      <c r="D82" s="62">
        <v>89.20570264765783</v>
      </c>
      <c r="E82" s="73" t="s">
        <v>408</v>
      </c>
    </row>
    <row r="83" spans="1:5" x14ac:dyDescent="0.3">
      <c r="A83" s="61" t="s">
        <v>105</v>
      </c>
      <c r="B83" s="61" t="s">
        <v>32</v>
      </c>
      <c r="C83" s="61" t="s">
        <v>399</v>
      </c>
      <c r="D83" s="62">
        <v>87.813953488372093</v>
      </c>
      <c r="E83" s="73" t="s">
        <v>408</v>
      </c>
    </row>
    <row r="84" spans="1:5" x14ac:dyDescent="0.3">
      <c r="A84" s="61" t="s">
        <v>101</v>
      </c>
      <c r="B84" s="61" t="s">
        <v>32</v>
      </c>
      <c r="C84" s="61" t="s">
        <v>399</v>
      </c>
      <c r="D84" s="62">
        <v>86.976744186046531</v>
      </c>
      <c r="E84" s="73" t="s">
        <v>408</v>
      </c>
    </row>
    <row r="85" spans="1:5" x14ac:dyDescent="0.3">
      <c r="A85" s="61" t="s">
        <v>366</v>
      </c>
      <c r="B85" s="61" t="s">
        <v>32</v>
      </c>
      <c r="C85" s="61" t="s">
        <v>407</v>
      </c>
      <c r="D85" s="62">
        <v>84.961685823754777</v>
      </c>
      <c r="E85" s="73" t="s">
        <v>408</v>
      </c>
    </row>
    <row r="86" spans="1:5" x14ac:dyDescent="0.3">
      <c r="A86" s="61" t="s">
        <v>281</v>
      </c>
      <c r="B86" s="61" t="s">
        <v>32</v>
      </c>
      <c r="C86" s="61" t="s">
        <v>405</v>
      </c>
      <c r="D86" s="62">
        <v>76.310679611650471</v>
      </c>
      <c r="E86" s="73" t="s">
        <v>408</v>
      </c>
    </row>
    <row r="87" spans="1:5" x14ac:dyDescent="0.3">
      <c r="A87" s="61" t="s">
        <v>151</v>
      </c>
      <c r="B87" s="61" t="s">
        <v>32</v>
      </c>
      <c r="C87" s="61" t="s">
        <v>401</v>
      </c>
      <c r="D87" s="62">
        <v>64.519230769230759</v>
      </c>
      <c r="E87" s="73" t="s">
        <v>408</v>
      </c>
    </row>
    <row r="88" spans="1:5" x14ac:dyDescent="0.3">
      <c r="A88" s="60" t="s">
        <v>31</v>
      </c>
      <c r="B88" s="60" t="s">
        <v>32</v>
      </c>
      <c r="C88" s="61" t="s">
        <v>394</v>
      </c>
      <c r="D88" s="62">
        <v>0</v>
      </c>
      <c r="E88" s="73" t="s">
        <v>410</v>
      </c>
    </row>
    <row r="89" spans="1:5" x14ac:dyDescent="0.3">
      <c r="A89" s="61" t="s">
        <v>45</v>
      </c>
      <c r="B89" s="61" t="s">
        <v>32</v>
      </c>
      <c r="C89" s="61" t="s">
        <v>394</v>
      </c>
      <c r="D89" s="62">
        <v>0</v>
      </c>
      <c r="E89" s="73" t="s">
        <v>410</v>
      </c>
    </row>
    <row r="90" spans="1:5" x14ac:dyDescent="0.3">
      <c r="A90" s="61" t="s">
        <v>139</v>
      </c>
      <c r="B90" s="61" t="s">
        <v>32</v>
      </c>
      <c r="C90" s="61" t="s">
        <v>401</v>
      </c>
      <c r="D90" s="62">
        <v>0</v>
      </c>
      <c r="E90" s="73" t="s">
        <v>410</v>
      </c>
    </row>
    <row r="91" spans="1:5" x14ac:dyDescent="0.3">
      <c r="A91" s="61" t="s">
        <v>145</v>
      </c>
      <c r="B91" s="61" t="s">
        <v>32</v>
      </c>
      <c r="C91" s="61" t="s">
        <v>401</v>
      </c>
      <c r="D91" s="62">
        <v>0</v>
      </c>
      <c r="E91" s="73" t="s">
        <v>410</v>
      </c>
    </row>
    <row r="92" spans="1:5" x14ac:dyDescent="0.3">
      <c r="A92" s="61" t="s">
        <v>163</v>
      </c>
      <c r="B92" s="61" t="s">
        <v>32</v>
      </c>
      <c r="C92" s="61" t="s">
        <v>402</v>
      </c>
      <c r="D92" s="62">
        <v>0</v>
      </c>
      <c r="E92" s="73" t="s">
        <v>410</v>
      </c>
    </row>
    <row r="93" spans="1:5" x14ac:dyDescent="0.3">
      <c r="A93" s="61" t="s">
        <v>174</v>
      </c>
      <c r="B93" s="61" t="s">
        <v>32</v>
      </c>
      <c r="C93" s="61" t="s">
        <v>402</v>
      </c>
      <c r="D93" s="62">
        <v>0</v>
      </c>
      <c r="E93" s="73" t="s">
        <v>410</v>
      </c>
    </row>
    <row r="94" spans="1:5" x14ac:dyDescent="0.3">
      <c r="A94" s="61" t="s">
        <v>192</v>
      </c>
      <c r="B94" s="61" t="s">
        <v>32</v>
      </c>
      <c r="C94" s="61" t="s">
        <v>403</v>
      </c>
      <c r="D94" s="62">
        <v>0</v>
      </c>
      <c r="E94" s="73" t="s">
        <v>410</v>
      </c>
    </row>
    <row r="95" spans="1:5" x14ac:dyDescent="0.3">
      <c r="A95" s="61" t="s">
        <v>211</v>
      </c>
      <c r="B95" s="61" t="s">
        <v>32</v>
      </c>
      <c r="C95" s="61" t="s">
        <v>404</v>
      </c>
      <c r="D95" s="62">
        <v>0</v>
      </c>
      <c r="E95" s="73" t="s">
        <v>410</v>
      </c>
    </row>
    <row r="96" spans="1:5" x14ac:dyDescent="0.3">
      <c r="A96" s="61" t="s">
        <v>232</v>
      </c>
      <c r="B96" s="61" t="s">
        <v>32</v>
      </c>
      <c r="C96" s="61" t="s">
        <v>405</v>
      </c>
      <c r="D96" s="62">
        <v>0</v>
      </c>
      <c r="E96" s="73" t="s">
        <v>410</v>
      </c>
    </row>
    <row r="97" spans="1:6" x14ac:dyDescent="0.3">
      <c r="A97" s="61" t="s">
        <v>238</v>
      </c>
      <c r="B97" s="61" t="s">
        <v>32</v>
      </c>
      <c r="C97" s="61" t="s">
        <v>405</v>
      </c>
      <c r="D97" s="62">
        <v>0</v>
      </c>
      <c r="E97" s="73" t="s">
        <v>410</v>
      </c>
    </row>
    <row r="98" spans="1:6" x14ac:dyDescent="0.3">
      <c r="A98" s="61" t="s">
        <v>259</v>
      </c>
      <c r="B98" s="61" t="s">
        <v>32</v>
      </c>
      <c r="C98" s="61" t="s">
        <v>405</v>
      </c>
      <c r="D98" s="62">
        <v>0</v>
      </c>
      <c r="E98" s="73" t="s">
        <v>410</v>
      </c>
    </row>
    <row r="99" spans="1:6" x14ac:dyDescent="0.3">
      <c r="A99" s="61" t="s">
        <v>298</v>
      </c>
      <c r="B99" s="61" t="s">
        <v>32</v>
      </c>
      <c r="C99" s="61" t="s">
        <v>406</v>
      </c>
      <c r="D99" s="62">
        <v>0</v>
      </c>
      <c r="E99" s="73" t="s">
        <v>410</v>
      </c>
    </row>
    <row r="100" spans="1:6" x14ac:dyDescent="0.3">
      <c r="A100" s="61" t="s">
        <v>304</v>
      </c>
      <c r="B100" s="61" t="s">
        <v>32</v>
      </c>
      <c r="C100" s="61" t="s">
        <v>406</v>
      </c>
      <c r="D100" s="62">
        <v>0</v>
      </c>
      <c r="E100" s="73" t="s">
        <v>410</v>
      </c>
    </row>
    <row r="101" spans="1:6" x14ac:dyDescent="0.3">
      <c r="A101" s="61" t="s">
        <v>325</v>
      </c>
      <c r="B101" s="61" t="s">
        <v>32</v>
      </c>
      <c r="C101" s="61" t="s">
        <v>407</v>
      </c>
      <c r="D101" s="62">
        <v>0</v>
      </c>
      <c r="E101" s="73" t="s">
        <v>410</v>
      </c>
    </row>
    <row r="102" spans="1:6" x14ac:dyDescent="0.3">
      <c r="A102" s="61" t="s">
        <v>357</v>
      </c>
      <c r="B102" s="61" t="s">
        <v>32</v>
      </c>
      <c r="C102" s="61" t="s">
        <v>407</v>
      </c>
      <c r="D102" s="62">
        <v>0</v>
      </c>
      <c r="E102" s="73" t="s">
        <v>410</v>
      </c>
    </row>
    <row r="103" spans="1:6" x14ac:dyDescent="0.3">
      <c r="A103" s="61"/>
      <c r="B103" s="61"/>
      <c r="C103" s="61"/>
      <c r="D103" s="62"/>
      <c r="E103" s="73"/>
    </row>
    <row r="104" spans="1:6" x14ac:dyDescent="0.3">
      <c r="A104" s="65" t="s">
        <v>243</v>
      </c>
      <c r="B104" s="65" t="s">
        <v>74</v>
      </c>
      <c r="C104" s="65" t="s">
        <v>405</v>
      </c>
      <c r="D104" s="66">
        <v>97.572815533980588</v>
      </c>
      <c r="E104" s="77" t="s">
        <v>408</v>
      </c>
      <c r="F104" s="75">
        <v>580.14753474205224</v>
      </c>
    </row>
    <row r="105" spans="1:6" x14ac:dyDescent="0.3">
      <c r="A105" s="65" t="s">
        <v>245</v>
      </c>
      <c r="B105" s="65" t="s">
        <v>74</v>
      </c>
      <c r="C105" s="65" t="s">
        <v>405</v>
      </c>
      <c r="D105" s="66">
        <v>97.475728155339809</v>
      </c>
      <c r="E105" s="77" t="s">
        <v>408</v>
      </c>
    </row>
    <row r="106" spans="1:6" x14ac:dyDescent="0.3">
      <c r="A106" s="65" t="s">
        <v>248</v>
      </c>
      <c r="B106" s="65" t="s">
        <v>74</v>
      </c>
      <c r="C106" s="65" t="s">
        <v>405</v>
      </c>
      <c r="D106" s="66">
        <v>97.184466019417471</v>
      </c>
      <c r="E106" s="77" t="s">
        <v>408</v>
      </c>
    </row>
    <row r="107" spans="1:6" x14ac:dyDescent="0.3">
      <c r="A107" s="65" t="s">
        <v>249</v>
      </c>
      <c r="B107" s="65" t="s">
        <v>74</v>
      </c>
      <c r="C107" s="65" t="s">
        <v>405</v>
      </c>
      <c r="D107" s="66">
        <v>96.699029126213588</v>
      </c>
      <c r="E107" s="77" t="s">
        <v>408</v>
      </c>
    </row>
    <row r="108" spans="1:6" x14ac:dyDescent="0.3">
      <c r="A108" s="65" t="s">
        <v>251</v>
      </c>
      <c r="B108" s="65" t="s">
        <v>74</v>
      </c>
      <c r="C108" s="65" t="s">
        <v>405</v>
      </c>
      <c r="D108" s="66">
        <v>96.019417475728162</v>
      </c>
      <c r="E108" s="77" t="s">
        <v>408</v>
      </c>
    </row>
    <row r="109" spans="1:6" x14ac:dyDescent="0.3">
      <c r="A109" s="65" t="s">
        <v>299</v>
      </c>
      <c r="B109" s="65" t="s">
        <v>74</v>
      </c>
      <c r="C109" s="65" t="s">
        <v>406</v>
      </c>
      <c r="D109" s="66">
        <v>95.19607843137257</v>
      </c>
      <c r="E109" s="77" t="s">
        <v>408</v>
      </c>
    </row>
    <row r="110" spans="1:6" x14ac:dyDescent="0.3">
      <c r="A110" s="61" t="s">
        <v>321</v>
      </c>
      <c r="B110" s="61" t="s">
        <v>74</v>
      </c>
      <c r="C110" s="61" t="s">
        <v>407</v>
      </c>
      <c r="D110" s="62">
        <v>94.252873563218387</v>
      </c>
      <c r="E110" s="73" t="s">
        <v>408</v>
      </c>
    </row>
    <row r="111" spans="1:6" x14ac:dyDescent="0.3">
      <c r="A111" s="61" t="s">
        <v>327</v>
      </c>
      <c r="B111" s="61" t="s">
        <v>74</v>
      </c>
      <c r="C111" s="61" t="s">
        <v>407</v>
      </c>
      <c r="D111" s="62">
        <v>93.390804597701148</v>
      </c>
      <c r="E111" s="73" t="s">
        <v>408</v>
      </c>
    </row>
    <row r="112" spans="1:6" x14ac:dyDescent="0.3">
      <c r="A112" s="61" t="s">
        <v>73</v>
      </c>
      <c r="B112" s="61" t="s">
        <v>74</v>
      </c>
      <c r="C112" s="61" t="s">
        <v>397</v>
      </c>
      <c r="D112" s="62">
        <v>88.777555110220433</v>
      </c>
      <c r="E112" s="73" t="s">
        <v>408</v>
      </c>
    </row>
    <row r="113" spans="1:6" x14ac:dyDescent="0.3">
      <c r="A113" s="61" t="s">
        <v>197</v>
      </c>
      <c r="B113" s="61" t="s">
        <v>74</v>
      </c>
      <c r="C113" s="61" t="s">
        <v>403</v>
      </c>
      <c r="D113" s="62">
        <v>60.594439117929042</v>
      </c>
      <c r="E113" s="73" t="s">
        <v>408</v>
      </c>
    </row>
    <row r="114" spans="1:6" x14ac:dyDescent="0.3">
      <c r="A114" s="61" t="s">
        <v>154</v>
      </c>
      <c r="B114" s="61" t="s">
        <v>74</v>
      </c>
      <c r="C114" s="61" t="s">
        <v>401</v>
      </c>
      <c r="D114" s="62">
        <v>0</v>
      </c>
      <c r="E114" s="73" t="s">
        <v>408</v>
      </c>
    </row>
    <row r="115" spans="1:6" x14ac:dyDescent="0.3">
      <c r="A115" s="61" t="s">
        <v>387</v>
      </c>
      <c r="B115" s="61" t="s">
        <v>74</v>
      </c>
      <c r="C115" s="61" t="s">
        <v>407</v>
      </c>
      <c r="D115" s="62">
        <v>0</v>
      </c>
      <c r="E115" s="73" t="s">
        <v>408</v>
      </c>
    </row>
    <row r="116" spans="1:6" x14ac:dyDescent="0.3">
      <c r="A116" s="61" t="s">
        <v>393</v>
      </c>
      <c r="B116" s="61" t="s">
        <v>74</v>
      </c>
      <c r="C116" s="61" t="s">
        <v>407</v>
      </c>
      <c r="D116" s="62">
        <v>0</v>
      </c>
      <c r="E116" s="73" t="s">
        <v>408</v>
      </c>
    </row>
    <row r="117" spans="1:6" x14ac:dyDescent="0.3">
      <c r="A117" s="60" t="s">
        <v>129</v>
      </c>
      <c r="B117" s="60" t="s">
        <v>74</v>
      </c>
      <c r="C117" s="61" t="s">
        <v>401</v>
      </c>
      <c r="D117" s="62">
        <v>0</v>
      </c>
      <c r="E117" s="73" t="s">
        <v>410</v>
      </c>
    </row>
    <row r="118" spans="1:6" x14ac:dyDescent="0.3">
      <c r="A118" s="60"/>
      <c r="B118" s="60"/>
      <c r="C118" s="61"/>
      <c r="D118" s="62"/>
      <c r="E118" s="73"/>
    </row>
    <row r="119" spans="1:6" x14ac:dyDescent="0.3">
      <c r="A119" s="67" t="s">
        <v>115</v>
      </c>
      <c r="B119" s="67" t="s">
        <v>71</v>
      </c>
      <c r="C119" s="65" t="s">
        <v>400</v>
      </c>
      <c r="D119" s="66">
        <v>98.001998001998004</v>
      </c>
      <c r="E119" s="77" t="s">
        <v>408</v>
      </c>
      <c r="F119" s="75">
        <v>557.37559532384455</v>
      </c>
    </row>
    <row r="120" spans="1:6" x14ac:dyDescent="0.3">
      <c r="A120" s="65" t="s">
        <v>70</v>
      </c>
      <c r="B120" s="65" t="s">
        <v>71</v>
      </c>
      <c r="C120" s="65" t="s">
        <v>397</v>
      </c>
      <c r="D120" s="66">
        <v>97.595190380761522</v>
      </c>
      <c r="E120" s="77" t="s">
        <v>408</v>
      </c>
    </row>
    <row r="121" spans="1:6" x14ac:dyDescent="0.3">
      <c r="A121" s="67" t="s">
        <v>92</v>
      </c>
      <c r="B121" s="67" t="s">
        <v>71</v>
      </c>
      <c r="C121" s="65" t="s">
        <v>399</v>
      </c>
      <c r="D121" s="66">
        <v>94.511627906976742</v>
      </c>
      <c r="E121" s="77" t="s">
        <v>408</v>
      </c>
    </row>
    <row r="122" spans="1:6" x14ac:dyDescent="0.3">
      <c r="A122" s="65" t="s">
        <v>83</v>
      </c>
      <c r="B122" s="65" t="s">
        <v>71</v>
      </c>
      <c r="C122" s="65" t="s">
        <v>398</v>
      </c>
      <c r="D122" s="66">
        <v>90.427698574338066</v>
      </c>
      <c r="E122" s="77" t="s">
        <v>408</v>
      </c>
    </row>
    <row r="123" spans="1:6" x14ac:dyDescent="0.3">
      <c r="A123" s="65" t="s">
        <v>361</v>
      </c>
      <c r="B123" s="65" t="s">
        <v>71</v>
      </c>
      <c r="C123" s="65" t="s">
        <v>407</v>
      </c>
      <c r="D123" s="66">
        <v>88.505747126436788</v>
      </c>
      <c r="E123" s="77" t="s">
        <v>408</v>
      </c>
    </row>
    <row r="124" spans="1:6" x14ac:dyDescent="0.3">
      <c r="A124" s="65" t="s">
        <v>306</v>
      </c>
      <c r="B124" s="65" t="s">
        <v>71</v>
      </c>
      <c r="C124" s="65" t="s">
        <v>406</v>
      </c>
      <c r="D124" s="66">
        <v>88.333333333333329</v>
      </c>
      <c r="E124" s="77" t="s">
        <v>408</v>
      </c>
    </row>
    <row r="125" spans="1:6" x14ac:dyDescent="0.3">
      <c r="A125" s="61" t="s">
        <v>90</v>
      </c>
      <c r="B125" s="61" t="s">
        <v>71</v>
      </c>
      <c r="C125" s="61" t="s">
        <v>398</v>
      </c>
      <c r="D125" s="62">
        <v>0</v>
      </c>
      <c r="E125" s="73" t="s">
        <v>408</v>
      </c>
    </row>
    <row r="126" spans="1:6" x14ac:dyDescent="0.3">
      <c r="A126" s="61"/>
      <c r="B126" s="61"/>
      <c r="C126" s="61"/>
      <c r="D126" s="62"/>
      <c r="E126" s="73"/>
    </row>
    <row r="127" spans="1:6" x14ac:dyDescent="0.3">
      <c r="A127" s="65" t="s">
        <v>265</v>
      </c>
      <c r="B127" s="65" t="s">
        <v>124</v>
      </c>
      <c r="C127" s="65" t="s">
        <v>405</v>
      </c>
      <c r="D127" s="66">
        <v>90.77669902912622</v>
      </c>
      <c r="E127" s="77" t="s">
        <v>408</v>
      </c>
      <c r="F127" s="75">
        <v>400.83536192175495</v>
      </c>
    </row>
    <row r="128" spans="1:6" x14ac:dyDescent="0.3">
      <c r="A128" s="65" t="s">
        <v>266</v>
      </c>
      <c r="B128" s="65" t="s">
        <v>124</v>
      </c>
      <c r="C128" s="65" t="s">
        <v>405</v>
      </c>
      <c r="D128" s="66">
        <v>90.679611650485441</v>
      </c>
      <c r="E128" s="77" t="s">
        <v>408</v>
      </c>
    </row>
    <row r="129" spans="1:6" x14ac:dyDescent="0.3">
      <c r="A129" s="65" t="s">
        <v>123</v>
      </c>
      <c r="B129" s="65" t="s">
        <v>124</v>
      </c>
      <c r="C129" s="65" t="s">
        <v>400</v>
      </c>
      <c r="D129" s="66">
        <v>79.520479520479512</v>
      </c>
      <c r="E129" s="77" t="s">
        <v>408</v>
      </c>
    </row>
    <row r="130" spans="1:6" x14ac:dyDescent="0.3">
      <c r="A130" s="65" t="s">
        <v>198</v>
      </c>
      <c r="B130" s="65" t="s">
        <v>124</v>
      </c>
      <c r="C130" s="65" t="s">
        <v>403</v>
      </c>
      <c r="D130" s="66">
        <v>50.719079578139983</v>
      </c>
      <c r="E130" s="77" t="s">
        <v>408</v>
      </c>
    </row>
    <row r="131" spans="1:6" x14ac:dyDescent="0.3">
      <c r="A131" s="65" t="s">
        <v>283</v>
      </c>
      <c r="B131" s="65" t="s">
        <v>124</v>
      </c>
      <c r="C131" s="65" t="s">
        <v>405</v>
      </c>
      <c r="D131" s="66">
        <v>45.631067961165051</v>
      </c>
      <c r="E131" s="77" t="s">
        <v>408</v>
      </c>
    </row>
    <row r="132" spans="1:6" x14ac:dyDescent="0.3">
      <c r="A132" s="65" t="s">
        <v>214</v>
      </c>
      <c r="B132" s="65" t="s">
        <v>124</v>
      </c>
      <c r="C132" s="65" t="s">
        <v>404</v>
      </c>
      <c r="D132" s="66">
        <v>43.508424182358766</v>
      </c>
      <c r="E132" s="77" t="s">
        <v>408</v>
      </c>
    </row>
    <row r="133" spans="1:6" x14ac:dyDescent="0.3">
      <c r="A133" s="61" t="s">
        <v>156</v>
      </c>
      <c r="B133" s="61" t="s">
        <v>124</v>
      </c>
      <c r="C133" s="61" t="s">
        <v>401</v>
      </c>
      <c r="D133" s="62">
        <v>0</v>
      </c>
      <c r="E133" s="73" t="s">
        <v>408</v>
      </c>
    </row>
    <row r="134" spans="1:6" x14ac:dyDescent="0.3">
      <c r="A134" s="61"/>
      <c r="B134" s="61"/>
      <c r="C134" s="61"/>
      <c r="D134" s="62"/>
      <c r="E134" s="73"/>
    </row>
    <row r="135" spans="1:6" x14ac:dyDescent="0.3">
      <c r="A135" s="67" t="s">
        <v>220</v>
      </c>
      <c r="B135" s="67" t="s">
        <v>109</v>
      </c>
      <c r="C135" s="65" t="s">
        <v>405</v>
      </c>
      <c r="D135" s="66">
        <v>98.737864077669897</v>
      </c>
      <c r="E135" s="77" t="s">
        <v>408</v>
      </c>
      <c r="F135" s="75">
        <v>523.68262686240587</v>
      </c>
    </row>
    <row r="136" spans="1:6" x14ac:dyDescent="0.3">
      <c r="A136" s="65" t="s">
        <v>236</v>
      </c>
      <c r="B136" s="65" t="s">
        <v>109</v>
      </c>
      <c r="C136" s="65" t="s">
        <v>405</v>
      </c>
      <c r="D136" s="66">
        <v>98.446601941747574</v>
      </c>
      <c r="E136" s="77" t="s">
        <v>408</v>
      </c>
    </row>
    <row r="137" spans="1:6" x14ac:dyDescent="0.3">
      <c r="A137" s="65" t="s">
        <v>330</v>
      </c>
      <c r="B137" s="65" t="s">
        <v>109</v>
      </c>
      <c r="C137" s="65" t="s">
        <v>407</v>
      </c>
      <c r="D137" s="66">
        <v>92.337164750957839</v>
      </c>
      <c r="E137" s="77" t="s">
        <v>408</v>
      </c>
    </row>
    <row r="138" spans="1:6" x14ac:dyDescent="0.3">
      <c r="A138" s="65" t="s">
        <v>122</v>
      </c>
      <c r="B138" s="65" t="s">
        <v>109</v>
      </c>
      <c r="C138" s="65" t="s">
        <v>400</v>
      </c>
      <c r="D138" s="66">
        <v>86.513486513486527</v>
      </c>
      <c r="E138" s="77" t="s">
        <v>408</v>
      </c>
    </row>
    <row r="139" spans="1:6" x14ac:dyDescent="0.3">
      <c r="A139" s="65" t="s">
        <v>108</v>
      </c>
      <c r="B139" s="65" t="s">
        <v>109</v>
      </c>
      <c r="C139" s="65" t="s">
        <v>399</v>
      </c>
      <c r="D139" s="66">
        <v>76</v>
      </c>
      <c r="E139" s="77" t="s">
        <v>408</v>
      </c>
    </row>
    <row r="140" spans="1:6" x14ac:dyDescent="0.3">
      <c r="A140" s="65" t="s">
        <v>376</v>
      </c>
      <c r="B140" s="65" t="s">
        <v>109</v>
      </c>
      <c r="C140" s="65" t="s">
        <v>407</v>
      </c>
      <c r="D140" s="66">
        <v>71.64750957854406</v>
      </c>
      <c r="E140" s="77" t="s">
        <v>408</v>
      </c>
    </row>
    <row r="141" spans="1:6" x14ac:dyDescent="0.3">
      <c r="A141" s="61" t="s">
        <v>216</v>
      </c>
      <c r="B141" s="61" t="s">
        <v>109</v>
      </c>
      <c r="C141" s="61" t="s">
        <v>404</v>
      </c>
      <c r="D141" s="62">
        <v>0</v>
      </c>
      <c r="E141" s="73" t="s">
        <v>408</v>
      </c>
    </row>
    <row r="142" spans="1:6" x14ac:dyDescent="0.3">
      <c r="A142" s="61" t="s">
        <v>386</v>
      </c>
      <c r="B142" s="61" t="s">
        <v>109</v>
      </c>
      <c r="C142" s="61" t="s">
        <v>407</v>
      </c>
      <c r="D142" s="62">
        <v>0</v>
      </c>
      <c r="E142" s="73" t="s">
        <v>408</v>
      </c>
    </row>
    <row r="143" spans="1:6" x14ac:dyDescent="0.3">
      <c r="A143" s="61"/>
      <c r="B143" s="61"/>
      <c r="C143" s="61"/>
      <c r="D143" s="62"/>
      <c r="E143" s="73"/>
    </row>
    <row r="144" spans="1:6" x14ac:dyDescent="0.3">
      <c r="A144" s="65" t="s">
        <v>62</v>
      </c>
      <c r="B144" s="65" t="s">
        <v>63</v>
      </c>
      <c r="C144" s="65" t="s">
        <v>397</v>
      </c>
      <c r="D144" s="66">
        <v>98.69739478957915</v>
      </c>
      <c r="E144" s="77" t="s">
        <v>408</v>
      </c>
      <c r="F144" s="75">
        <v>567.91681040723915</v>
      </c>
    </row>
    <row r="145" spans="1:6" x14ac:dyDescent="0.3">
      <c r="A145" s="67" t="s">
        <v>313</v>
      </c>
      <c r="B145" s="67" t="s">
        <v>63</v>
      </c>
      <c r="C145" s="65" t="s">
        <v>407</v>
      </c>
      <c r="D145" s="66">
        <v>97.41379310344827</v>
      </c>
      <c r="E145" s="77" t="s">
        <v>408</v>
      </c>
    </row>
    <row r="146" spans="1:6" x14ac:dyDescent="0.3">
      <c r="A146" s="67" t="s">
        <v>204</v>
      </c>
      <c r="B146" s="67" t="s">
        <v>63</v>
      </c>
      <c r="C146" s="65" t="s">
        <v>404</v>
      </c>
      <c r="D146" s="66">
        <v>95.540138751238828</v>
      </c>
      <c r="E146" s="77" t="s">
        <v>408</v>
      </c>
    </row>
    <row r="147" spans="1:6" x14ac:dyDescent="0.3">
      <c r="A147" s="65" t="s">
        <v>256</v>
      </c>
      <c r="B147" s="65" t="s">
        <v>63</v>
      </c>
      <c r="C147" s="65" t="s">
        <v>405</v>
      </c>
      <c r="D147" s="66">
        <v>94.368932038834942</v>
      </c>
      <c r="E147" s="77" t="s">
        <v>408</v>
      </c>
    </row>
    <row r="148" spans="1:6" x14ac:dyDescent="0.3">
      <c r="A148" s="65" t="s">
        <v>338</v>
      </c>
      <c r="B148" s="65" t="s">
        <v>63</v>
      </c>
      <c r="C148" s="65" t="s">
        <v>407</v>
      </c>
      <c r="D148" s="66">
        <v>91.475095785440601</v>
      </c>
      <c r="E148" s="77" t="s">
        <v>408</v>
      </c>
    </row>
    <row r="149" spans="1:6" x14ac:dyDescent="0.3">
      <c r="A149" s="65" t="s">
        <v>345</v>
      </c>
      <c r="B149" s="65" t="s">
        <v>63</v>
      </c>
      <c r="C149" s="65" t="s">
        <v>407</v>
      </c>
      <c r="D149" s="66">
        <v>90.421455938697321</v>
      </c>
      <c r="E149" s="77" t="s">
        <v>408</v>
      </c>
    </row>
    <row r="150" spans="1:6" x14ac:dyDescent="0.3">
      <c r="A150" s="61" t="s">
        <v>358</v>
      </c>
      <c r="B150" s="61" t="s">
        <v>63</v>
      </c>
      <c r="C150" s="61" t="s">
        <v>407</v>
      </c>
      <c r="D150" s="62">
        <v>89.176245210727956</v>
      </c>
      <c r="E150" s="73" t="s">
        <v>408</v>
      </c>
    </row>
    <row r="151" spans="1:6" x14ac:dyDescent="0.3">
      <c r="A151" s="61" t="s">
        <v>104</v>
      </c>
      <c r="B151" s="61" t="s">
        <v>63</v>
      </c>
      <c r="C151" s="61" t="s">
        <v>399</v>
      </c>
      <c r="D151" s="62">
        <v>88.837209302325576</v>
      </c>
      <c r="E151" s="73" t="s">
        <v>408</v>
      </c>
    </row>
    <row r="152" spans="1:6" x14ac:dyDescent="0.3">
      <c r="A152" s="61" t="s">
        <v>375</v>
      </c>
      <c r="B152" s="61" t="s">
        <v>63</v>
      </c>
      <c r="C152" s="61" t="s">
        <v>407</v>
      </c>
      <c r="D152" s="62">
        <v>75.670498084291182</v>
      </c>
      <c r="E152" s="73" t="s">
        <v>408</v>
      </c>
    </row>
    <row r="153" spans="1:6" x14ac:dyDescent="0.3">
      <c r="A153" s="61" t="s">
        <v>282</v>
      </c>
      <c r="B153" s="61" t="s">
        <v>63</v>
      </c>
      <c r="C153" s="61" t="s">
        <v>405</v>
      </c>
      <c r="D153" s="62">
        <v>60.970873786407779</v>
      </c>
      <c r="E153" s="73" t="s">
        <v>408</v>
      </c>
    </row>
    <row r="154" spans="1:6" x14ac:dyDescent="0.3">
      <c r="A154" s="61" t="s">
        <v>294</v>
      </c>
      <c r="B154" s="61" t="s">
        <v>63</v>
      </c>
      <c r="C154" s="61" t="s">
        <v>405</v>
      </c>
      <c r="D154" s="62">
        <v>0</v>
      </c>
      <c r="E154" s="73" t="s">
        <v>408</v>
      </c>
    </row>
    <row r="155" spans="1:6" x14ac:dyDescent="0.3">
      <c r="A155" s="61"/>
      <c r="B155" s="61"/>
      <c r="C155" s="61"/>
      <c r="D155" s="62"/>
      <c r="E155" s="73"/>
    </row>
    <row r="156" spans="1:6" x14ac:dyDescent="0.3">
      <c r="A156" s="65" t="s">
        <v>230</v>
      </c>
      <c r="B156" s="65" t="s">
        <v>81</v>
      </c>
      <c r="C156" s="65" t="s">
        <v>405</v>
      </c>
      <c r="D156" s="66">
        <v>99.22330097087378</v>
      </c>
      <c r="E156" s="77" t="s">
        <v>408</v>
      </c>
      <c r="F156" s="75">
        <v>583.17353790383413</v>
      </c>
    </row>
    <row r="157" spans="1:6" x14ac:dyDescent="0.3">
      <c r="A157" s="65" t="s">
        <v>235</v>
      </c>
      <c r="B157" s="65" t="s">
        <v>81</v>
      </c>
      <c r="C157" s="65" t="s">
        <v>405</v>
      </c>
      <c r="D157" s="66">
        <v>98.543689320388339</v>
      </c>
      <c r="E157" s="77" t="s">
        <v>408</v>
      </c>
    </row>
    <row r="158" spans="1:6" x14ac:dyDescent="0.3">
      <c r="A158" s="67" t="s">
        <v>80</v>
      </c>
      <c r="B158" s="67" t="s">
        <v>81</v>
      </c>
      <c r="C158" s="65" t="s">
        <v>398</v>
      </c>
      <c r="D158" s="66">
        <v>98.268839103869652</v>
      </c>
      <c r="E158" s="77" t="s">
        <v>408</v>
      </c>
    </row>
    <row r="159" spans="1:6" x14ac:dyDescent="0.3">
      <c r="A159" s="65" t="s">
        <v>244</v>
      </c>
      <c r="B159" s="65" t="s">
        <v>81</v>
      </c>
      <c r="C159" s="65" t="s">
        <v>405</v>
      </c>
      <c r="D159" s="66">
        <v>97.572815533980588</v>
      </c>
      <c r="E159" s="77" t="s">
        <v>408</v>
      </c>
    </row>
    <row r="160" spans="1:6" x14ac:dyDescent="0.3">
      <c r="A160" s="65" t="s">
        <v>318</v>
      </c>
      <c r="B160" s="65" t="s">
        <v>81</v>
      </c>
      <c r="C160" s="65" t="s">
        <v>407</v>
      </c>
      <c r="D160" s="66">
        <v>95.114942528735639</v>
      </c>
      <c r="E160" s="77" t="s">
        <v>408</v>
      </c>
    </row>
    <row r="161" spans="1:6" x14ac:dyDescent="0.3">
      <c r="A161" s="67" t="s">
        <v>205</v>
      </c>
      <c r="B161" s="67" t="s">
        <v>81</v>
      </c>
      <c r="C161" s="65" t="s">
        <v>404</v>
      </c>
      <c r="D161" s="66">
        <v>94.449950445986133</v>
      </c>
      <c r="E161" s="77" t="s">
        <v>408</v>
      </c>
    </row>
    <row r="162" spans="1:6" x14ac:dyDescent="0.3">
      <c r="A162" s="61" t="s">
        <v>322</v>
      </c>
      <c r="B162" s="61" t="s">
        <v>81</v>
      </c>
      <c r="C162" s="61" t="s">
        <v>407</v>
      </c>
      <c r="D162" s="62">
        <v>94.061302681992331</v>
      </c>
      <c r="E162" s="73" t="s">
        <v>408</v>
      </c>
    </row>
    <row r="163" spans="1:6" x14ac:dyDescent="0.3">
      <c r="A163" s="61" t="s">
        <v>329</v>
      </c>
      <c r="B163" s="61" t="s">
        <v>81</v>
      </c>
      <c r="C163" s="61" t="s">
        <v>407</v>
      </c>
      <c r="D163" s="62">
        <v>92.720306513409966</v>
      </c>
      <c r="E163" s="73" t="s">
        <v>408</v>
      </c>
    </row>
    <row r="164" spans="1:6" x14ac:dyDescent="0.3">
      <c r="A164" s="61" t="s">
        <v>331</v>
      </c>
      <c r="B164" s="61" t="s">
        <v>81</v>
      </c>
      <c r="C164" s="61" t="s">
        <v>407</v>
      </c>
      <c r="D164" s="62">
        <v>92.241379310344811</v>
      </c>
      <c r="E164" s="73" t="s">
        <v>408</v>
      </c>
    </row>
    <row r="165" spans="1:6" x14ac:dyDescent="0.3">
      <c r="A165" s="61" t="s">
        <v>336</v>
      </c>
      <c r="B165" s="61" t="s">
        <v>81</v>
      </c>
      <c r="C165" s="61" t="s">
        <v>407</v>
      </c>
      <c r="D165" s="62">
        <v>91.858237547892713</v>
      </c>
      <c r="E165" s="73" t="s">
        <v>408</v>
      </c>
    </row>
    <row r="166" spans="1:6" x14ac:dyDescent="0.3">
      <c r="A166" s="61" t="s">
        <v>302</v>
      </c>
      <c r="B166" s="61" t="s">
        <v>81</v>
      </c>
      <c r="C166" s="61" t="s">
        <v>406</v>
      </c>
      <c r="D166" s="62">
        <v>90.490196078431381</v>
      </c>
      <c r="E166" s="73" t="s">
        <v>408</v>
      </c>
    </row>
    <row r="167" spans="1:6" x14ac:dyDescent="0.3">
      <c r="A167" s="61" t="s">
        <v>355</v>
      </c>
      <c r="B167" s="61" t="s">
        <v>81</v>
      </c>
      <c r="C167" s="61" t="s">
        <v>407</v>
      </c>
      <c r="D167" s="62">
        <v>89.463601532567054</v>
      </c>
      <c r="E167" s="73" t="s">
        <v>408</v>
      </c>
    </row>
    <row r="168" spans="1:6" x14ac:dyDescent="0.3">
      <c r="A168" s="61" t="s">
        <v>370</v>
      </c>
      <c r="B168" s="61" t="s">
        <v>81</v>
      </c>
      <c r="C168" s="61" t="s">
        <v>407</v>
      </c>
      <c r="D168" s="62">
        <v>80.268199233716487</v>
      </c>
      <c r="E168" s="73" t="s">
        <v>408</v>
      </c>
    </row>
    <row r="169" spans="1:6" x14ac:dyDescent="0.3">
      <c r="A169" s="61" t="s">
        <v>311</v>
      </c>
      <c r="B169" s="61" t="s">
        <v>81</v>
      </c>
      <c r="C169" s="61" t="s">
        <v>406</v>
      </c>
      <c r="D169" s="62">
        <v>0</v>
      </c>
      <c r="E169" s="73" t="s">
        <v>408</v>
      </c>
    </row>
    <row r="170" spans="1:6" x14ac:dyDescent="0.3">
      <c r="A170" s="61" t="s">
        <v>384</v>
      </c>
      <c r="B170" s="61" t="s">
        <v>81</v>
      </c>
      <c r="C170" s="61" t="s">
        <v>407</v>
      </c>
      <c r="D170" s="62">
        <v>0</v>
      </c>
      <c r="E170" s="73" t="s">
        <v>408</v>
      </c>
    </row>
    <row r="171" spans="1:6" x14ac:dyDescent="0.3">
      <c r="A171" s="61"/>
      <c r="B171" s="61"/>
      <c r="C171" s="61"/>
      <c r="D171" s="62"/>
      <c r="E171" s="73"/>
    </row>
    <row r="172" spans="1:6" x14ac:dyDescent="0.3">
      <c r="A172" s="67" t="s">
        <v>158</v>
      </c>
      <c r="B172" s="67" t="s">
        <v>159</v>
      </c>
      <c r="C172" s="65" t="s">
        <v>402</v>
      </c>
      <c r="D172" s="66">
        <v>100</v>
      </c>
      <c r="E172" s="77" t="s">
        <v>408</v>
      </c>
      <c r="F172" s="75">
        <v>561.56943705950175</v>
      </c>
    </row>
    <row r="173" spans="1:6" x14ac:dyDescent="0.3">
      <c r="A173" s="65" t="s">
        <v>250</v>
      </c>
      <c r="B173" s="65" t="s">
        <v>159</v>
      </c>
      <c r="C173" s="65" t="s">
        <v>405</v>
      </c>
      <c r="D173" s="66">
        <v>96.699029126213574</v>
      </c>
      <c r="E173" s="77" t="s">
        <v>408</v>
      </c>
    </row>
    <row r="174" spans="1:6" x14ac:dyDescent="0.3">
      <c r="A174" s="65" t="s">
        <v>326</v>
      </c>
      <c r="B174" s="65" t="s">
        <v>159</v>
      </c>
      <c r="C174" s="65" t="s">
        <v>407</v>
      </c>
      <c r="D174" s="66">
        <v>93.390804597701134</v>
      </c>
      <c r="E174" s="77" t="s">
        <v>408</v>
      </c>
    </row>
    <row r="175" spans="1:6" x14ac:dyDescent="0.3">
      <c r="A175" s="65" t="s">
        <v>301</v>
      </c>
      <c r="B175" s="65" t="s">
        <v>159</v>
      </c>
      <c r="C175" s="65" t="s">
        <v>406</v>
      </c>
      <c r="D175" s="66">
        <v>92.941176470588232</v>
      </c>
      <c r="E175" s="77" t="s">
        <v>408</v>
      </c>
    </row>
    <row r="176" spans="1:6" x14ac:dyDescent="0.3">
      <c r="A176" s="65" t="s">
        <v>340</v>
      </c>
      <c r="B176" s="65" t="s">
        <v>159</v>
      </c>
      <c r="C176" s="65" t="s">
        <v>407</v>
      </c>
      <c r="D176" s="66">
        <v>91.283524904214559</v>
      </c>
      <c r="E176" s="77" t="s">
        <v>408</v>
      </c>
    </row>
    <row r="177" spans="1:6" x14ac:dyDescent="0.3">
      <c r="A177" s="65" t="s">
        <v>307</v>
      </c>
      <c r="B177" s="65" t="s">
        <v>159</v>
      </c>
      <c r="C177" s="65" t="s">
        <v>406</v>
      </c>
      <c r="D177" s="66">
        <v>87.254901960784309</v>
      </c>
      <c r="E177" s="77" t="s">
        <v>408</v>
      </c>
    </row>
    <row r="178" spans="1:6" x14ac:dyDescent="0.3">
      <c r="A178" s="61" t="s">
        <v>272</v>
      </c>
      <c r="B178" s="61" t="s">
        <v>159</v>
      </c>
      <c r="C178" s="61" t="s">
        <v>405</v>
      </c>
      <c r="D178" s="62">
        <v>87.087378640776706</v>
      </c>
      <c r="E178" s="73" t="s">
        <v>408</v>
      </c>
    </row>
    <row r="179" spans="1:6" x14ac:dyDescent="0.3">
      <c r="A179" s="61" t="s">
        <v>365</v>
      </c>
      <c r="B179" s="61" t="s">
        <v>159</v>
      </c>
      <c r="C179" s="61" t="s">
        <v>407</v>
      </c>
      <c r="D179" s="62">
        <v>86.302681992337142</v>
      </c>
      <c r="E179" s="73" t="s">
        <v>408</v>
      </c>
    </row>
    <row r="180" spans="1:6" x14ac:dyDescent="0.3">
      <c r="A180" s="61" t="s">
        <v>195</v>
      </c>
      <c r="B180" s="61" t="s">
        <v>159</v>
      </c>
      <c r="C180" s="61" t="s">
        <v>403</v>
      </c>
      <c r="D180" s="62">
        <v>85.90604026845638</v>
      </c>
      <c r="E180" s="73" t="s">
        <v>408</v>
      </c>
    </row>
    <row r="181" spans="1:6" x14ac:dyDescent="0.3">
      <c r="A181" s="61" t="s">
        <v>276</v>
      </c>
      <c r="B181" s="61" t="s">
        <v>159</v>
      </c>
      <c r="C181" s="61" t="s">
        <v>405</v>
      </c>
      <c r="D181" s="62">
        <v>84.174757281553397</v>
      </c>
      <c r="E181" s="73" t="s">
        <v>408</v>
      </c>
    </row>
    <row r="182" spans="1:6" x14ac:dyDescent="0.3">
      <c r="A182" s="61" t="s">
        <v>379</v>
      </c>
      <c r="B182" s="61" t="s">
        <v>159</v>
      </c>
      <c r="C182" s="61" t="s">
        <v>407</v>
      </c>
      <c r="D182" s="62">
        <v>52.490421455938687</v>
      </c>
      <c r="E182" s="73" t="s">
        <v>408</v>
      </c>
    </row>
    <row r="183" spans="1:6" x14ac:dyDescent="0.3">
      <c r="A183" s="61" t="s">
        <v>385</v>
      </c>
      <c r="B183" s="61" t="s">
        <v>159</v>
      </c>
      <c r="C183" s="61" t="s">
        <v>407</v>
      </c>
      <c r="D183" s="62">
        <v>0</v>
      </c>
      <c r="E183" s="73" t="s">
        <v>408</v>
      </c>
    </row>
    <row r="184" spans="1:6" x14ac:dyDescent="0.3">
      <c r="A184" s="61" t="s">
        <v>390</v>
      </c>
      <c r="B184" s="61" t="s">
        <v>159</v>
      </c>
      <c r="C184" s="61" t="s">
        <v>407</v>
      </c>
      <c r="D184" s="62">
        <v>0</v>
      </c>
      <c r="E184" s="73" t="s">
        <v>408</v>
      </c>
    </row>
    <row r="185" spans="1:6" x14ac:dyDescent="0.3">
      <c r="A185" s="61"/>
      <c r="B185" s="61"/>
      <c r="C185" s="61"/>
      <c r="D185" s="62"/>
      <c r="E185" s="73"/>
    </row>
    <row r="186" spans="1:6" x14ac:dyDescent="0.3">
      <c r="A186" s="65" t="s">
        <v>182</v>
      </c>
      <c r="B186" s="65" t="s">
        <v>142</v>
      </c>
      <c r="C186" s="65" t="s">
        <v>403</v>
      </c>
      <c r="D186" s="66">
        <v>93.863854266538837</v>
      </c>
      <c r="E186" s="77" t="s">
        <v>408</v>
      </c>
      <c r="F186" s="75">
        <v>546.63001475114595</v>
      </c>
    </row>
    <row r="187" spans="1:6" x14ac:dyDescent="0.3">
      <c r="A187" s="65" t="s">
        <v>141</v>
      </c>
      <c r="B187" s="65" t="s">
        <v>142</v>
      </c>
      <c r="C187" s="65" t="s">
        <v>401</v>
      </c>
      <c r="D187" s="66">
        <v>92.307692307692307</v>
      </c>
      <c r="E187" s="77" t="s">
        <v>408</v>
      </c>
    </row>
    <row r="188" spans="1:6" x14ac:dyDescent="0.3">
      <c r="A188" s="65" t="s">
        <v>267</v>
      </c>
      <c r="B188" s="65" t="s">
        <v>142</v>
      </c>
      <c r="C188" s="65" t="s">
        <v>405</v>
      </c>
      <c r="D188" s="66">
        <v>91.553398058252426</v>
      </c>
      <c r="E188" s="77" t="s">
        <v>408</v>
      </c>
    </row>
    <row r="189" spans="1:6" x14ac:dyDescent="0.3">
      <c r="A189" s="65" t="s">
        <v>341</v>
      </c>
      <c r="B189" s="65" t="s">
        <v>142</v>
      </c>
      <c r="C189" s="65" t="s">
        <v>407</v>
      </c>
      <c r="D189" s="66">
        <v>91.091954022988503</v>
      </c>
      <c r="E189" s="77" t="s">
        <v>408</v>
      </c>
    </row>
    <row r="190" spans="1:6" x14ac:dyDescent="0.3">
      <c r="A190" s="65" t="s">
        <v>356</v>
      </c>
      <c r="B190" s="65" t="s">
        <v>142</v>
      </c>
      <c r="C190" s="65" t="s">
        <v>407</v>
      </c>
      <c r="D190" s="66">
        <v>89.46360153256704</v>
      </c>
      <c r="E190" s="77" t="s">
        <v>408</v>
      </c>
    </row>
    <row r="191" spans="1:6" x14ac:dyDescent="0.3">
      <c r="A191" s="65" t="s">
        <v>268</v>
      </c>
      <c r="B191" s="65" t="s">
        <v>142</v>
      </c>
      <c r="C191" s="65" t="s">
        <v>405</v>
      </c>
      <c r="D191" s="66">
        <v>88.349514563106808</v>
      </c>
      <c r="E191" s="77" t="s">
        <v>408</v>
      </c>
    </row>
    <row r="192" spans="1:6" x14ac:dyDescent="0.3">
      <c r="A192" s="61" t="s">
        <v>278</v>
      </c>
      <c r="B192" s="61" t="s">
        <v>142</v>
      </c>
      <c r="C192" s="61" t="s">
        <v>405</v>
      </c>
      <c r="D192" s="62">
        <v>80.097087378640779</v>
      </c>
      <c r="E192" s="73" t="s">
        <v>408</v>
      </c>
    </row>
    <row r="193" spans="1:6" x14ac:dyDescent="0.3">
      <c r="A193" s="61" t="s">
        <v>150</v>
      </c>
      <c r="B193" s="61" t="s">
        <v>142</v>
      </c>
      <c r="C193" s="61" t="s">
        <v>401</v>
      </c>
      <c r="D193" s="62">
        <v>79.711538461538467</v>
      </c>
      <c r="E193" s="73" t="s">
        <v>408</v>
      </c>
    </row>
    <row r="194" spans="1:6" x14ac:dyDescent="0.3">
      <c r="A194" s="61" t="s">
        <v>374</v>
      </c>
      <c r="B194" s="61" t="s">
        <v>142</v>
      </c>
      <c r="C194" s="61" t="s">
        <v>407</v>
      </c>
      <c r="D194" s="62">
        <v>75.862068965517253</v>
      </c>
      <c r="E194" s="73" t="s">
        <v>408</v>
      </c>
    </row>
    <row r="195" spans="1:6" x14ac:dyDescent="0.3">
      <c r="A195" s="61" t="s">
        <v>200</v>
      </c>
      <c r="B195" s="61" t="s">
        <v>142</v>
      </c>
      <c r="C195" s="61" t="s">
        <v>403</v>
      </c>
      <c r="D195" s="62">
        <v>47.746883988494723</v>
      </c>
      <c r="E195" s="73" t="s">
        <v>408</v>
      </c>
    </row>
    <row r="196" spans="1:6" x14ac:dyDescent="0.3">
      <c r="A196" s="61" t="s">
        <v>292</v>
      </c>
      <c r="B196" s="61" t="s">
        <v>142</v>
      </c>
      <c r="C196" s="61" t="s">
        <v>405</v>
      </c>
      <c r="D196" s="62">
        <v>0</v>
      </c>
      <c r="E196" s="73" t="s">
        <v>408</v>
      </c>
    </row>
    <row r="197" spans="1:6" x14ac:dyDescent="0.3">
      <c r="A197" s="61"/>
      <c r="B197" s="61"/>
      <c r="C197" s="61"/>
      <c r="D197" s="62"/>
      <c r="E197" s="73"/>
    </row>
    <row r="198" spans="1:6" x14ac:dyDescent="0.3">
      <c r="A198" s="65" t="s">
        <v>95</v>
      </c>
      <c r="B198" s="65" t="s">
        <v>86</v>
      </c>
      <c r="C198" s="65" t="s">
        <v>399</v>
      </c>
      <c r="D198" s="66">
        <v>93.023255813953483</v>
      </c>
      <c r="E198" s="77" t="s">
        <v>408</v>
      </c>
      <c r="F198" s="75">
        <v>318.47195221473896</v>
      </c>
    </row>
    <row r="199" spans="1:6" x14ac:dyDescent="0.3">
      <c r="A199" s="65" t="s">
        <v>273</v>
      </c>
      <c r="B199" s="65" t="s">
        <v>86</v>
      </c>
      <c r="C199" s="65" t="s">
        <v>405</v>
      </c>
      <c r="D199" s="66">
        <v>86.990291262135926</v>
      </c>
      <c r="E199" s="77" t="s">
        <v>408</v>
      </c>
    </row>
    <row r="200" spans="1:6" x14ac:dyDescent="0.3">
      <c r="A200" s="65" t="s">
        <v>85</v>
      </c>
      <c r="B200" s="65" t="s">
        <v>86</v>
      </c>
      <c r="C200" s="65" t="s">
        <v>398</v>
      </c>
      <c r="D200" s="66">
        <v>86.150712830957232</v>
      </c>
      <c r="E200" s="77" t="s">
        <v>408</v>
      </c>
    </row>
    <row r="201" spans="1:6" x14ac:dyDescent="0.3">
      <c r="A201" s="65" t="s">
        <v>152</v>
      </c>
      <c r="B201" s="65" t="s">
        <v>86</v>
      </c>
      <c r="C201" s="65" t="s">
        <v>401</v>
      </c>
      <c r="D201" s="66">
        <v>52.307692307692314</v>
      </c>
      <c r="E201" s="77" t="s">
        <v>408</v>
      </c>
    </row>
    <row r="202" spans="1:6" x14ac:dyDescent="0.3">
      <c r="A202" s="61"/>
      <c r="B202" s="61"/>
      <c r="C202" s="61"/>
      <c r="D202" s="62"/>
      <c r="E202" s="73"/>
    </row>
    <row r="203" spans="1:6" x14ac:dyDescent="0.3">
      <c r="A203" s="65" t="s">
        <v>162</v>
      </c>
      <c r="B203" s="65" t="s">
        <v>103</v>
      </c>
      <c r="C203" s="65" t="s">
        <v>402</v>
      </c>
      <c r="D203" s="66">
        <v>95.32163742690058</v>
      </c>
      <c r="E203" s="77" t="s">
        <v>408</v>
      </c>
      <c r="F203" s="75">
        <v>554.88180927974327</v>
      </c>
    </row>
    <row r="204" spans="1:6" x14ac:dyDescent="0.3">
      <c r="A204" s="65" t="s">
        <v>166</v>
      </c>
      <c r="B204" s="65" t="s">
        <v>103</v>
      </c>
      <c r="C204" s="65" t="s">
        <v>402</v>
      </c>
      <c r="D204" s="66">
        <v>93.859649122807014</v>
      </c>
      <c r="E204" s="77" t="s">
        <v>408</v>
      </c>
    </row>
    <row r="205" spans="1:6" x14ac:dyDescent="0.3">
      <c r="A205" s="65" t="s">
        <v>165</v>
      </c>
      <c r="B205" s="65" t="s">
        <v>103</v>
      </c>
      <c r="C205" s="65" t="s">
        <v>402</v>
      </c>
      <c r="D205" s="66">
        <v>92.397660818713447</v>
      </c>
      <c r="E205" s="77" t="s">
        <v>408</v>
      </c>
    </row>
    <row r="206" spans="1:6" x14ac:dyDescent="0.3">
      <c r="A206" s="65" t="s">
        <v>102</v>
      </c>
      <c r="B206" s="65" t="s">
        <v>103</v>
      </c>
      <c r="C206" s="65" t="s">
        <v>399</v>
      </c>
      <c r="D206" s="66">
        <v>91.534883720930239</v>
      </c>
      <c r="E206" s="77" t="s">
        <v>408</v>
      </c>
    </row>
    <row r="207" spans="1:6" x14ac:dyDescent="0.3">
      <c r="A207" s="65" t="s">
        <v>143</v>
      </c>
      <c r="B207" s="65" t="s">
        <v>103</v>
      </c>
      <c r="C207" s="65" t="s">
        <v>401</v>
      </c>
      <c r="D207" s="66">
        <v>91.442307692307708</v>
      </c>
      <c r="E207" s="77" t="s">
        <v>408</v>
      </c>
    </row>
    <row r="208" spans="1:6" x14ac:dyDescent="0.3">
      <c r="A208" s="65" t="s">
        <v>347</v>
      </c>
      <c r="B208" s="65" t="s">
        <v>103</v>
      </c>
      <c r="C208" s="65" t="s">
        <v>407</v>
      </c>
      <c r="D208" s="66">
        <v>90.325670498084293</v>
      </c>
      <c r="E208" s="77" t="s">
        <v>408</v>
      </c>
    </row>
    <row r="209" spans="1:6" x14ac:dyDescent="0.3">
      <c r="A209" s="61" t="s">
        <v>173</v>
      </c>
      <c r="B209" s="61" t="s">
        <v>103</v>
      </c>
      <c r="C209" s="61" t="s">
        <v>402</v>
      </c>
      <c r="D209" s="62">
        <v>73.586744639376207</v>
      </c>
      <c r="E209" s="73" t="s">
        <v>408</v>
      </c>
    </row>
    <row r="210" spans="1:6" x14ac:dyDescent="0.3">
      <c r="A210" s="61" t="s">
        <v>213</v>
      </c>
      <c r="B210" s="61" t="s">
        <v>103</v>
      </c>
      <c r="C210" s="61" t="s">
        <v>404</v>
      </c>
      <c r="D210" s="62">
        <v>44.301288404360747</v>
      </c>
      <c r="E210" s="73" t="s">
        <v>408</v>
      </c>
    </row>
    <row r="211" spans="1:6" x14ac:dyDescent="0.3">
      <c r="A211" s="61"/>
      <c r="B211" s="61"/>
      <c r="C211" s="61"/>
      <c r="D211" s="62"/>
      <c r="E211" s="73"/>
    </row>
    <row r="212" spans="1:6" x14ac:dyDescent="0.3">
      <c r="A212" s="67" t="s">
        <v>177</v>
      </c>
      <c r="B212" s="67" t="s">
        <v>55</v>
      </c>
      <c r="C212" s="65" t="s">
        <v>403</v>
      </c>
      <c r="D212" s="66">
        <v>100</v>
      </c>
      <c r="E212" s="77" t="s">
        <v>408</v>
      </c>
      <c r="F212" s="75">
        <v>592.51554749953243</v>
      </c>
    </row>
    <row r="213" spans="1:6" x14ac:dyDescent="0.3">
      <c r="A213" s="67" t="s">
        <v>295</v>
      </c>
      <c r="B213" s="67" t="s">
        <v>55</v>
      </c>
      <c r="C213" s="65" t="s">
        <v>406</v>
      </c>
      <c r="D213" s="66">
        <v>100</v>
      </c>
      <c r="E213" s="77" t="s">
        <v>408</v>
      </c>
    </row>
    <row r="214" spans="1:6" x14ac:dyDescent="0.3">
      <c r="A214" s="65" t="s">
        <v>223</v>
      </c>
      <c r="B214" s="65" t="s">
        <v>55</v>
      </c>
      <c r="C214" s="65" t="s">
        <v>405</v>
      </c>
      <c r="D214" s="66">
        <v>99.611650485436883</v>
      </c>
      <c r="E214" s="77" t="s">
        <v>408</v>
      </c>
    </row>
    <row r="215" spans="1:6" x14ac:dyDescent="0.3">
      <c r="A215" s="67" t="s">
        <v>59</v>
      </c>
      <c r="B215" s="67" t="s">
        <v>55</v>
      </c>
      <c r="C215" s="65" t="s">
        <v>397</v>
      </c>
      <c r="D215" s="66">
        <v>98.597194388777552</v>
      </c>
      <c r="E215" s="77" t="s">
        <v>408</v>
      </c>
    </row>
    <row r="216" spans="1:6" x14ac:dyDescent="0.3">
      <c r="A216" s="67" t="s">
        <v>160</v>
      </c>
      <c r="B216" s="67" t="s">
        <v>55</v>
      </c>
      <c r="C216" s="65" t="s">
        <v>402</v>
      </c>
      <c r="D216" s="66">
        <v>97.758284600389871</v>
      </c>
      <c r="E216" s="77" t="s">
        <v>408</v>
      </c>
    </row>
    <row r="217" spans="1:6" x14ac:dyDescent="0.3">
      <c r="A217" s="67" t="s">
        <v>179</v>
      </c>
      <c r="B217" s="67" t="s">
        <v>55</v>
      </c>
      <c r="C217" s="65" t="s">
        <v>403</v>
      </c>
      <c r="D217" s="66">
        <v>96.548418024928097</v>
      </c>
      <c r="E217" s="77" t="s">
        <v>408</v>
      </c>
    </row>
    <row r="218" spans="1:6" x14ac:dyDescent="0.3">
      <c r="A218" s="60" t="s">
        <v>314</v>
      </c>
      <c r="B218" s="60" t="s">
        <v>55</v>
      </c>
      <c r="C218" s="61" t="s">
        <v>407</v>
      </c>
      <c r="D218" s="62">
        <v>96.45593869731799</v>
      </c>
      <c r="E218" s="73" t="s">
        <v>408</v>
      </c>
    </row>
    <row r="219" spans="1:6" x14ac:dyDescent="0.3">
      <c r="A219" s="61" t="s">
        <v>116</v>
      </c>
      <c r="B219" s="61" t="s">
        <v>55</v>
      </c>
      <c r="C219" s="61" t="s">
        <v>400</v>
      </c>
      <c r="D219" s="62">
        <v>96.203796203796188</v>
      </c>
      <c r="E219" s="73" t="s">
        <v>408</v>
      </c>
    </row>
    <row r="220" spans="1:6" x14ac:dyDescent="0.3">
      <c r="A220" s="60" t="s">
        <v>54</v>
      </c>
      <c r="B220" s="60" t="s">
        <v>55</v>
      </c>
      <c r="C220" s="61" t="s">
        <v>396</v>
      </c>
      <c r="D220" s="62">
        <v>95.387840670859532</v>
      </c>
      <c r="E220" s="73" t="s">
        <v>408</v>
      </c>
    </row>
    <row r="221" spans="1:6" x14ac:dyDescent="0.3">
      <c r="A221" s="61" t="s">
        <v>164</v>
      </c>
      <c r="B221" s="61" t="s">
        <v>55</v>
      </c>
      <c r="C221" s="61" t="s">
        <v>402</v>
      </c>
      <c r="D221" s="62">
        <v>94.834307992202739</v>
      </c>
      <c r="E221" s="73" t="s">
        <v>408</v>
      </c>
    </row>
    <row r="222" spans="1:6" x14ac:dyDescent="0.3">
      <c r="A222" s="61" t="s">
        <v>319</v>
      </c>
      <c r="B222" s="61" t="s">
        <v>55</v>
      </c>
      <c r="C222" s="61" t="s">
        <v>407</v>
      </c>
      <c r="D222" s="62">
        <v>94.636015325670513</v>
      </c>
      <c r="E222" s="73" t="s">
        <v>408</v>
      </c>
    </row>
    <row r="223" spans="1:6" x14ac:dyDescent="0.3">
      <c r="A223" s="61" t="s">
        <v>300</v>
      </c>
      <c r="B223" s="61" t="s">
        <v>55</v>
      </c>
      <c r="C223" s="61" t="s">
        <v>406</v>
      </c>
      <c r="D223" s="62">
        <v>93.823529411764696</v>
      </c>
      <c r="E223" s="73" t="s">
        <v>408</v>
      </c>
    </row>
    <row r="224" spans="1:6" x14ac:dyDescent="0.3">
      <c r="A224" s="61" t="s">
        <v>324</v>
      </c>
      <c r="B224" s="61" t="s">
        <v>55</v>
      </c>
      <c r="C224" s="61" t="s">
        <v>407</v>
      </c>
      <c r="D224" s="62">
        <v>93.582375478927176</v>
      </c>
      <c r="E224" s="73" t="s">
        <v>408</v>
      </c>
    </row>
    <row r="225" spans="1:6" x14ac:dyDescent="0.3">
      <c r="A225" s="61" t="s">
        <v>186</v>
      </c>
      <c r="B225" s="61" t="s">
        <v>55</v>
      </c>
      <c r="C225" s="61" t="s">
        <v>403</v>
      </c>
      <c r="D225" s="62">
        <v>91.978267817193995</v>
      </c>
      <c r="E225" s="73" t="s">
        <v>408</v>
      </c>
    </row>
    <row r="226" spans="1:6" x14ac:dyDescent="0.3">
      <c r="A226" s="61" t="s">
        <v>334</v>
      </c>
      <c r="B226" s="61" t="s">
        <v>55</v>
      </c>
      <c r="C226" s="61" t="s">
        <v>407</v>
      </c>
      <c r="D226" s="62">
        <v>91.954022988505741</v>
      </c>
      <c r="E226" s="73" t="s">
        <v>408</v>
      </c>
    </row>
    <row r="227" spans="1:6" x14ac:dyDescent="0.3">
      <c r="A227" s="61" t="s">
        <v>342</v>
      </c>
      <c r="B227" s="61" t="s">
        <v>55</v>
      </c>
      <c r="C227" s="61" t="s">
        <v>407</v>
      </c>
      <c r="D227" s="62">
        <v>91.091954022988503</v>
      </c>
      <c r="E227" s="73" t="s">
        <v>408</v>
      </c>
    </row>
    <row r="228" spans="1:6" x14ac:dyDescent="0.3">
      <c r="A228" s="61" t="s">
        <v>76</v>
      </c>
      <c r="B228" s="61" t="s">
        <v>55</v>
      </c>
      <c r="C228" s="61" t="s">
        <v>397</v>
      </c>
      <c r="D228" s="62">
        <v>91.082164328657313</v>
      </c>
      <c r="E228" s="73" t="s">
        <v>408</v>
      </c>
    </row>
    <row r="229" spans="1:6" x14ac:dyDescent="0.3">
      <c r="A229" s="61" t="s">
        <v>350</v>
      </c>
      <c r="B229" s="61" t="s">
        <v>55</v>
      </c>
      <c r="C229" s="61" t="s">
        <v>407</v>
      </c>
      <c r="D229" s="62">
        <v>90.134099616858236</v>
      </c>
      <c r="E229" s="73" t="s">
        <v>408</v>
      </c>
    </row>
    <row r="230" spans="1:6" x14ac:dyDescent="0.3">
      <c r="A230" s="60" t="s">
        <v>56</v>
      </c>
      <c r="B230" s="60" t="s">
        <v>55</v>
      </c>
      <c r="C230" s="61" t="s">
        <v>396</v>
      </c>
      <c r="D230" s="62">
        <v>88.469601677148844</v>
      </c>
      <c r="E230" s="73" t="s">
        <v>408</v>
      </c>
    </row>
    <row r="231" spans="1:6" x14ac:dyDescent="0.3">
      <c r="A231" s="61" t="s">
        <v>363</v>
      </c>
      <c r="B231" s="61" t="s">
        <v>55</v>
      </c>
      <c r="C231" s="61" t="s">
        <v>407</v>
      </c>
      <c r="D231" s="62">
        <v>88.026819923371647</v>
      </c>
      <c r="E231" s="73" t="s">
        <v>408</v>
      </c>
    </row>
    <row r="232" spans="1:6" x14ac:dyDescent="0.3">
      <c r="A232" s="61" t="s">
        <v>172</v>
      </c>
      <c r="B232" s="61" t="s">
        <v>55</v>
      </c>
      <c r="C232" s="61" t="s">
        <v>402</v>
      </c>
      <c r="D232" s="62">
        <v>86.257309941520475</v>
      </c>
      <c r="E232" s="73" t="s">
        <v>408</v>
      </c>
    </row>
    <row r="233" spans="1:6" x14ac:dyDescent="0.3">
      <c r="A233" s="61" t="s">
        <v>148</v>
      </c>
      <c r="B233" s="61" t="s">
        <v>55</v>
      </c>
      <c r="C233" s="61" t="s">
        <v>401</v>
      </c>
      <c r="D233" s="62">
        <v>82.5</v>
      </c>
      <c r="E233" s="73" t="s">
        <v>408</v>
      </c>
    </row>
    <row r="234" spans="1:6" x14ac:dyDescent="0.3">
      <c r="A234" s="61" t="s">
        <v>58</v>
      </c>
      <c r="B234" s="61" t="s">
        <v>55</v>
      </c>
      <c r="C234" s="61" t="s">
        <v>396</v>
      </c>
      <c r="D234" s="62">
        <v>37.735849056603769</v>
      </c>
      <c r="E234" s="73" t="s">
        <v>408</v>
      </c>
    </row>
    <row r="235" spans="1:6" x14ac:dyDescent="0.3">
      <c r="A235" s="61" t="s">
        <v>153</v>
      </c>
      <c r="B235" s="61" t="s">
        <v>55</v>
      </c>
      <c r="C235" s="61" t="s">
        <v>401</v>
      </c>
      <c r="D235" s="62">
        <v>0</v>
      </c>
      <c r="E235" s="73" t="s">
        <v>408</v>
      </c>
    </row>
    <row r="236" spans="1:6" x14ac:dyDescent="0.3">
      <c r="A236" s="61" t="s">
        <v>201</v>
      </c>
      <c r="B236" s="61" t="s">
        <v>55</v>
      </c>
      <c r="C236" s="61" t="s">
        <v>403</v>
      </c>
      <c r="D236" s="62">
        <v>0</v>
      </c>
      <c r="E236" s="73" t="s">
        <v>408</v>
      </c>
    </row>
    <row r="237" spans="1:6" x14ac:dyDescent="0.3">
      <c r="A237" s="61" t="s">
        <v>206</v>
      </c>
      <c r="B237" s="61" t="s">
        <v>55</v>
      </c>
      <c r="C237" s="61" t="s">
        <v>404</v>
      </c>
      <c r="D237" s="62">
        <v>0</v>
      </c>
      <c r="E237" s="73" t="s">
        <v>410</v>
      </c>
    </row>
    <row r="238" spans="1:6" x14ac:dyDescent="0.3">
      <c r="A238" s="61"/>
      <c r="B238" s="61"/>
      <c r="C238" s="61"/>
      <c r="D238" s="62"/>
      <c r="E238" s="73"/>
    </row>
    <row r="239" spans="1:6" x14ac:dyDescent="0.3">
      <c r="A239" s="65" t="s">
        <v>68</v>
      </c>
      <c r="B239" s="65" t="s">
        <v>69</v>
      </c>
      <c r="C239" s="65" t="s">
        <v>397</v>
      </c>
      <c r="D239" s="66">
        <v>98.997995991983956</v>
      </c>
      <c r="E239" s="77" t="s">
        <v>408</v>
      </c>
      <c r="F239" s="75">
        <v>457.71112721502624</v>
      </c>
    </row>
    <row r="240" spans="1:6" x14ac:dyDescent="0.3">
      <c r="A240" s="65" t="s">
        <v>315</v>
      </c>
      <c r="B240" s="65" t="s">
        <v>69</v>
      </c>
      <c r="C240" s="65" t="s">
        <v>407</v>
      </c>
      <c r="D240" s="66">
        <v>96.168582375478934</v>
      </c>
      <c r="E240" s="77" t="s">
        <v>408</v>
      </c>
    </row>
    <row r="241" spans="1:6" x14ac:dyDescent="0.3">
      <c r="A241" s="65" t="s">
        <v>352</v>
      </c>
      <c r="B241" s="65" t="s">
        <v>69</v>
      </c>
      <c r="C241" s="65" t="s">
        <v>407</v>
      </c>
      <c r="D241" s="66">
        <v>89.942528735632166</v>
      </c>
      <c r="E241" s="77" t="s">
        <v>408</v>
      </c>
    </row>
    <row r="242" spans="1:6" x14ac:dyDescent="0.3">
      <c r="A242" s="65" t="s">
        <v>193</v>
      </c>
      <c r="B242" s="65" t="s">
        <v>69</v>
      </c>
      <c r="C242" s="65" t="s">
        <v>403</v>
      </c>
      <c r="D242" s="66">
        <v>88.974113135186968</v>
      </c>
      <c r="E242" s="77" t="s">
        <v>408</v>
      </c>
    </row>
    <row r="243" spans="1:6" x14ac:dyDescent="0.3">
      <c r="A243" s="65" t="s">
        <v>107</v>
      </c>
      <c r="B243" s="65" t="s">
        <v>69</v>
      </c>
      <c r="C243" s="65" t="s">
        <v>399</v>
      </c>
      <c r="D243" s="66">
        <v>83.6279069767442</v>
      </c>
      <c r="E243" s="77" t="s">
        <v>408</v>
      </c>
    </row>
    <row r="244" spans="1:6" x14ac:dyDescent="0.3">
      <c r="A244" s="61"/>
      <c r="B244" s="61"/>
      <c r="C244" s="61"/>
      <c r="D244" s="62"/>
      <c r="E244" s="73"/>
    </row>
    <row r="245" spans="1:6" x14ac:dyDescent="0.3">
      <c r="A245" s="65" t="s">
        <v>317</v>
      </c>
      <c r="B245" s="65" t="s">
        <v>43</v>
      </c>
      <c r="C245" s="65" t="s">
        <v>407</v>
      </c>
      <c r="D245" s="66">
        <v>95.498084291187752</v>
      </c>
      <c r="E245" s="77" t="s">
        <v>408</v>
      </c>
      <c r="F245" s="75">
        <v>506.0728363456912</v>
      </c>
    </row>
    <row r="246" spans="1:6" x14ac:dyDescent="0.3">
      <c r="A246" s="67" t="s">
        <v>93</v>
      </c>
      <c r="B246" s="67" t="s">
        <v>43</v>
      </c>
      <c r="C246" s="65" t="s">
        <v>399</v>
      </c>
      <c r="D246" s="66">
        <v>94.697674418604649</v>
      </c>
      <c r="E246" s="77" t="s">
        <v>408</v>
      </c>
    </row>
    <row r="247" spans="1:6" x14ac:dyDescent="0.3">
      <c r="A247" s="65" t="s">
        <v>100</v>
      </c>
      <c r="B247" s="65" t="s">
        <v>43</v>
      </c>
      <c r="C247" s="65" t="s">
        <v>399</v>
      </c>
      <c r="D247" s="66">
        <v>89.581395348837191</v>
      </c>
      <c r="E247" s="77" t="s">
        <v>408</v>
      </c>
    </row>
    <row r="248" spans="1:6" x14ac:dyDescent="0.3">
      <c r="A248" s="65" t="s">
        <v>147</v>
      </c>
      <c r="B248" s="65" t="s">
        <v>43</v>
      </c>
      <c r="C248" s="65" t="s">
        <v>401</v>
      </c>
      <c r="D248" s="66">
        <v>88.173076923076906</v>
      </c>
      <c r="E248" s="77" t="s">
        <v>408</v>
      </c>
    </row>
    <row r="249" spans="1:6" x14ac:dyDescent="0.3">
      <c r="A249" s="65" t="s">
        <v>373</v>
      </c>
      <c r="B249" s="65" t="s">
        <v>43</v>
      </c>
      <c r="C249" s="65" t="s">
        <v>407</v>
      </c>
      <c r="D249" s="66">
        <v>78.160919540229884</v>
      </c>
      <c r="E249" s="77" t="s">
        <v>408</v>
      </c>
    </row>
    <row r="250" spans="1:6" x14ac:dyDescent="0.3">
      <c r="A250" s="65" t="s">
        <v>378</v>
      </c>
      <c r="B250" s="65" t="s">
        <v>43</v>
      </c>
      <c r="C250" s="65" t="s">
        <v>407</v>
      </c>
      <c r="D250" s="66">
        <v>59.961685823754785</v>
      </c>
      <c r="E250" s="77" t="s">
        <v>408</v>
      </c>
    </row>
    <row r="251" spans="1:6" x14ac:dyDescent="0.3">
      <c r="A251" s="61" t="s">
        <v>42</v>
      </c>
      <c r="B251" s="61" t="s">
        <v>43</v>
      </c>
      <c r="C251" s="61" t="s">
        <v>394</v>
      </c>
      <c r="D251" s="62">
        <v>0</v>
      </c>
      <c r="E251" s="73" t="s">
        <v>410</v>
      </c>
    </row>
    <row r="252" spans="1:6" x14ac:dyDescent="0.3">
      <c r="A252" s="60" t="s">
        <v>48</v>
      </c>
      <c r="B252" s="60" t="s">
        <v>43</v>
      </c>
      <c r="C252" s="61" t="s">
        <v>395</v>
      </c>
      <c r="D252" s="62">
        <v>0</v>
      </c>
      <c r="E252" s="73" t="s">
        <v>410</v>
      </c>
    </row>
    <row r="253" spans="1:6" x14ac:dyDescent="0.3">
      <c r="A253" s="61" t="s">
        <v>72</v>
      </c>
      <c r="B253" s="61" t="s">
        <v>43</v>
      </c>
      <c r="C253" s="61" t="s">
        <v>397</v>
      </c>
      <c r="D253" s="62">
        <v>0</v>
      </c>
      <c r="E253" s="73" t="s">
        <v>410</v>
      </c>
    </row>
    <row r="254" spans="1:6" x14ac:dyDescent="0.3">
      <c r="A254" s="61"/>
      <c r="B254" s="61"/>
      <c r="C254" s="61"/>
      <c r="D254" s="62"/>
      <c r="E254" s="73"/>
    </row>
    <row r="255" spans="1:6" x14ac:dyDescent="0.3">
      <c r="A255" s="67" t="s">
        <v>114</v>
      </c>
      <c r="B255" s="67" t="s">
        <v>34</v>
      </c>
      <c r="C255" s="65" t="s">
        <v>400</v>
      </c>
      <c r="D255" s="66">
        <v>100</v>
      </c>
      <c r="E255" s="77" t="s">
        <v>408</v>
      </c>
      <c r="F255" s="75">
        <v>573.14210982579277</v>
      </c>
    </row>
    <row r="256" spans="1:6" x14ac:dyDescent="0.3">
      <c r="A256" s="65" t="s">
        <v>242</v>
      </c>
      <c r="B256" s="65" t="s">
        <v>34</v>
      </c>
      <c r="C256" s="65" t="s">
        <v>405</v>
      </c>
      <c r="D256" s="66">
        <v>97.572815533980588</v>
      </c>
      <c r="E256" s="77" t="s">
        <v>408</v>
      </c>
    </row>
    <row r="257" spans="1:6" x14ac:dyDescent="0.3">
      <c r="A257" s="65" t="s">
        <v>33</v>
      </c>
      <c r="B257" s="65" t="s">
        <v>34</v>
      </c>
      <c r="C257" s="65" t="s">
        <v>394</v>
      </c>
      <c r="D257" s="66">
        <v>95.210727969348639</v>
      </c>
      <c r="E257" s="77" t="s">
        <v>408</v>
      </c>
    </row>
    <row r="258" spans="1:6" x14ac:dyDescent="0.3">
      <c r="A258" s="65" t="s">
        <v>320</v>
      </c>
      <c r="B258" s="65" t="s">
        <v>34</v>
      </c>
      <c r="C258" s="65" t="s">
        <v>407</v>
      </c>
      <c r="D258" s="66">
        <v>94.348659003831415</v>
      </c>
      <c r="E258" s="77" t="s">
        <v>408</v>
      </c>
    </row>
    <row r="259" spans="1:6" x14ac:dyDescent="0.3">
      <c r="A259" s="65" t="s">
        <v>181</v>
      </c>
      <c r="B259" s="65" t="s">
        <v>34</v>
      </c>
      <c r="C259" s="65" t="s">
        <v>403</v>
      </c>
      <c r="D259" s="66">
        <v>94.343240651965473</v>
      </c>
      <c r="E259" s="77" t="s">
        <v>408</v>
      </c>
    </row>
    <row r="260" spans="1:6" x14ac:dyDescent="0.3">
      <c r="A260" s="65" t="s">
        <v>332</v>
      </c>
      <c r="B260" s="65" t="s">
        <v>34</v>
      </c>
      <c r="C260" s="65" t="s">
        <v>407</v>
      </c>
      <c r="D260" s="66">
        <v>91.666666666666657</v>
      </c>
      <c r="E260" s="77" t="s">
        <v>408</v>
      </c>
    </row>
    <row r="261" spans="1:6" x14ac:dyDescent="0.3">
      <c r="A261" s="61" t="s">
        <v>364</v>
      </c>
      <c r="B261" s="61" t="s">
        <v>34</v>
      </c>
      <c r="C261" s="61" t="s">
        <v>407</v>
      </c>
      <c r="D261" s="62">
        <v>88.314176245210732</v>
      </c>
      <c r="E261" s="73" t="s">
        <v>408</v>
      </c>
    </row>
    <row r="262" spans="1:6" x14ac:dyDescent="0.3">
      <c r="A262" s="61" t="s">
        <v>377</v>
      </c>
      <c r="B262" s="61" t="s">
        <v>34</v>
      </c>
      <c r="C262" s="61" t="s">
        <v>407</v>
      </c>
      <c r="D262" s="62">
        <v>60.344827586206883</v>
      </c>
      <c r="E262" s="73" t="s">
        <v>408</v>
      </c>
    </row>
    <row r="263" spans="1:6" x14ac:dyDescent="0.3">
      <c r="A263" s="61" t="s">
        <v>133</v>
      </c>
      <c r="B263" s="61" t="s">
        <v>34</v>
      </c>
      <c r="C263" s="61" t="s">
        <v>401</v>
      </c>
      <c r="D263" s="62">
        <v>0</v>
      </c>
      <c r="E263" s="73" t="s">
        <v>410</v>
      </c>
    </row>
    <row r="264" spans="1:6" x14ac:dyDescent="0.3">
      <c r="A264" s="61"/>
      <c r="B264" s="61"/>
      <c r="C264" s="61"/>
      <c r="D264" s="62"/>
      <c r="E264" s="73"/>
    </row>
    <row r="265" spans="1:6" x14ac:dyDescent="0.3">
      <c r="A265" s="67" t="s">
        <v>61</v>
      </c>
      <c r="B265" s="67" t="s">
        <v>39</v>
      </c>
      <c r="C265" s="65" t="s">
        <v>397</v>
      </c>
      <c r="D265" s="66">
        <v>100</v>
      </c>
      <c r="E265" s="77" t="s">
        <v>408</v>
      </c>
      <c r="F265" s="75">
        <v>595.40368452512541</v>
      </c>
    </row>
    <row r="266" spans="1:6" x14ac:dyDescent="0.3">
      <c r="A266" s="67" t="s">
        <v>91</v>
      </c>
      <c r="B266" s="67" t="s">
        <v>39</v>
      </c>
      <c r="C266" s="65" t="s">
        <v>399</v>
      </c>
      <c r="D266" s="66">
        <v>100</v>
      </c>
      <c r="E266" s="77" t="s">
        <v>408</v>
      </c>
    </row>
    <row r="267" spans="1:6" x14ac:dyDescent="0.3">
      <c r="A267" s="65" t="s">
        <v>222</v>
      </c>
      <c r="B267" s="65" t="s">
        <v>39</v>
      </c>
      <c r="C267" s="65" t="s">
        <v>405</v>
      </c>
      <c r="D267" s="66">
        <v>99.611650485436883</v>
      </c>
      <c r="E267" s="77" t="s">
        <v>408</v>
      </c>
    </row>
    <row r="268" spans="1:6" x14ac:dyDescent="0.3">
      <c r="A268" s="67" t="s">
        <v>178</v>
      </c>
      <c r="B268" s="67" t="s">
        <v>39</v>
      </c>
      <c r="C268" s="65" t="s">
        <v>403</v>
      </c>
      <c r="D268" s="66">
        <v>99.424736337488014</v>
      </c>
      <c r="E268" s="77" t="s">
        <v>408</v>
      </c>
    </row>
    <row r="269" spans="1:6" x14ac:dyDescent="0.3">
      <c r="A269" s="65" t="s">
        <v>66</v>
      </c>
      <c r="B269" s="65" t="s">
        <v>39</v>
      </c>
      <c r="C269" s="65" t="s">
        <v>397</v>
      </c>
      <c r="D269" s="66">
        <v>98.697394789579135</v>
      </c>
      <c r="E269" s="77" t="s">
        <v>408</v>
      </c>
    </row>
    <row r="270" spans="1:6" x14ac:dyDescent="0.3">
      <c r="A270" s="65" t="s">
        <v>240</v>
      </c>
      <c r="B270" s="65" t="s">
        <v>39</v>
      </c>
      <c r="C270" s="65" t="s">
        <v>405</v>
      </c>
      <c r="D270" s="66">
        <v>97.669902912621367</v>
      </c>
      <c r="E270" s="77" t="s">
        <v>408</v>
      </c>
    </row>
    <row r="271" spans="1:6" x14ac:dyDescent="0.3">
      <c r="A271" s="61" t="s">
        <v>241</v>
      </c>
      <c r="B271" s="61" t="s">
        <v>39</v>
      </c>
      <c r="C271" s="61" t="s">
        <v>405</v>
      </c>
      <c r="D271" s="62">
        <v>97.572815533980588</v>
      </c>
      <c r="E271" s="73" t="s">
        <v>408</v>
      </c>
    </row>
    <row r="272" spans="1:6" x14ac:dyDescent="0.3">
      <c r="A272" s="60" t="s">
        <v>297</v>
      </c>
      <c r="B272" s="60" t="s">
        <v>39</v>
      </c>
      <c r="C272" s="61" t="s">
        <v>406</v>
      </c>
      <c r="D272" s="62">
        <v>96.568627450980401</v>
      </c>
      <c r="E272" s="73" t="s">
        <v>408</v>
      </c>
    </row>
    <row r="273" spans="1:5" x14ac:dyDescent="0.3">
      <c r="A273" s="61" t="s">
        <v>134</v>
      </c>
      <c r="B273" s="61" t="s">
        <v>39</v>
      </c>
      <c r="C273" s="61" t="s">
        <v>401</v>
      </c>
      <c r="D273" s="62">
        <v>95.288461538461533</v>
      </c>
      <c r="E273" s="73" t="s">
        <v>408</v>
      </c>
    </row>
    <row r="274" spans="1:5" x14ac:dyDescent="0.3">
      <c r="A274" s="61" t="s">
        <v>180</v>
      </c>
      <c r="B274" s="61" t="s">
        <v>39</v>
      </c>
      <c r="C274" s="61" t="s">
        <v>403</v>
      </c>
      <c r="D274" s="62">
        <v>94.534995206136159</v>
      </c>
      <c r="E274" s="73" t="s">
        <v>408</v>
      </c>
    </row>
    <row r="275" spans="1:5" x14ac:dyDescent="0.3">
      <c r="A275" s="61" t="s">
        <v>255</v>
      </c>
      <c r="B275" s="61" t="s">
        <v>39</v>
      </c>
      <c r="C275" s="61" t="s">
        <v>405</v>
      </c>
      <c r="D275" s="62">
        <v>94.466019417475721</v>
      </c>
      <c r="E275" s="73" t="s">
        <v>408</v>
      </c>
    </row>
    <row r="276" spans="1:5" x14ac:dyDescent="0.3">
      <c r="A276" s="61" t="s">
        <v>183</v>
      </c>
      <c r="B276" s="61" t="s">
        <v>39</v>
      </c>
      <c r="C276" s="61" t="s">
        <v>403</v>
      </c>
      <c r="D276" s="62">
        <v>93.57622243528283</v>
      </c>
      <c r="E276" s="73" t="s">
        <v>408</v>
      </c>
    </row>
    <row r="277" spans="1:5" x14ac:dyDescent="0.3">
      <c r="A277" s="61" t="s">
        <v>138</v>
      </c>
      <c r="B277" s="61" t="s">
        <v>39</v>
      </c>
      <c r="C277" s="61" t="s">
        <v>401</v>
      </c>
      <c r="D277" s="62">
        <v>92.788461538461547</v>
      </c>
      <c r="E277" s="73" t="s">
        <v>408</v>
      </c>
    </row>
    <row r="278" spans="1:5" x14ac:dyDescent="0.3">
      <c r="A278" s="61" t="s">
        <v>96</v>
      </c>
      <c r="B278" s="61" t="s">
        <v>39</v>
      </c>
      <c r="C278" s="61" t="s">
        <v>399</v>
      </c>
      <c r="D278" s="62">
        <v>92.651162790697668</v>
      </c>
      <c r="E278" s="73" t="s">
        <v>408</v>
      </c>
    </row>
    <row r="279" spans="1:5" x14ac:dyDescent="0.3">
      <c r="A279" s="61" t="s">
        <v>38</v>
      </c>
      <c r="B279" s="61" t="s">
        <v>39</v>
      </c>
      <c r="C279" s="61" t="s">
        <v>394</v>
      </c>
      <c r="D279" s="62">
        <v>92.624521072796924</v>
      </c>
      <c r="E279" s="73" t="s">
        <v>408</v>
      </c>
    </row>
    <row r="280" spans="1:5" x14ac:dyDescent="0.3">
      <c r="A280" s="61" t="s">
        <v>188</v>
      </c>
      <c r="B280" s="61" t="s">
        <v>39</v>
      </c>
      <c r="C280" s="61" t="s">
        <v>403</v>
      </c>
      <c r="D280" s="62">
        <v>90.891658676893599</v>
      </c>
      <c r="E280" s="73" t="s">
        <v>408</v>
      </c>
    </row>
    <row r="281" spans="1:5" x14ac:dyDescent="0.3">
      <c r="A281" s="61" t="s">
        <v>343</v>
      </c>
      <c r="B281" s="61" t="s">
        <v>39</v>
      </c>
      <c r="C281" s="61" t="s">
        <v>407</v>
      </c>
      <c r="D281" s="62">
        <v>90.804597701149433</v>
      </c>
      <c r="E281" s="73" t="s">
        <v>408</v>
      </c>
    </row>
    <row r="282" spans="1:5" x14ac:dyDescent="0.3">
      <c r="A282" s="61" t="s">
        <v>349</v>
      </c>
      <c r="B282" s="61" t="s">
        <v>39</v>
      </c>
      <c r="C282" s="61" t="s">
        <v>407</v>
      </c>
      <c r="D282" s="62">
        <v>90.325670498084293</v>
      </c>
      <c r="E282" s="73" t="s">
        <v>408</v>
      </c>
    </row>
    <row r="283" spans="1:5" x14ac:dyDescent="0.3">
      <c r="A283" s="61" t="s">
        <v>360</v>
      </c>
      <c r="B283" s="61" t="s">
        <v>39</v>
      </c>
      <c r="C283" s="61" t="s">
        <v>407</v>
      </c>
      <c r="D283" s="62">
        <v>88.697318007662844</v>
      </c>
      <c r="E283" s="73" t="s">
        <v>408</v>
      </c>
    </row>
    <row r="284" spans="1:5" x14ac:dyDescent="0.3">
      <c r="A284" s="61" t="s">
        <v>367</v>
      </c>
      <c r="B284" s="61" t="s">
        <v>39</v>
      </c>
      <c r="C284" s="61" t="s">
        <v>407</v>
      </c>
      <c r="D284" s="62">
        <v>84.291187739463595</v>
      </c>
      <c r="E284" s="73" t="s">
        <v>408</v>
      </c>
    </row>
    <row r="285" spans="1:5" x14ac:dyDescent="0.3">
      <c r="A285" s="61" t="s">
        <v>196</v>
      </c>
      <c r="B285" s="61" t="s">
        <v>39</v>
      </c>
      <c r="C285" s="61" t="s">
        <v>403</v>
      </c>
      <c r="D285" s="62">
        <v>81.87919463087249</v>
      </c>
      <c r="E285" s="73" t="s">
        <v>408</v>
      </c>
    </row>
    <row r="286" spans="1:5" x14ac:dyDescent="0.3">
      <c r="A286" s="61" t="s">
        <v>87</v>
      </c>
      <c r="B286" s="61" t="s">
        <v>39</v>
      </c>
      <c r="C286" s="61" t="s">
        <v>398</v>
      </c>
      <c r="D286" s="62">
        <v>64.96945010183299</v>
      </c>
      <c r="E286" s="73" t="s">
        <v>408</v>
      </c>
    </row>
    <row r="287" spans="1:5" x14ac:dyDescent="0.3">
      <c r="A287" s="61" t="s">
        <v>110</v>
      </c>
      <c r="B287" s="61" t="s">
        <v>39</v>
      </c>
      <c r="C287" s="61" t="s">
        <v>399</v>
      </c>
      <c r="D287" s="62">
        <v>60.558139534883715</v>
      </c>
      <c r="E287" s="73" t="s">
        <v>408</v>
      </c>
    </row>
    <row r="288" spans="1:5" x14ac:dyDescent="0.3">
      <c r="A288" s="61" t="s">
        <v>176</v>
      </c>
      <c r="B288" s="61" t="s">
        <v>39</v>
      </c>
      <c r="C288" s="61" t="s">
        <v>402</v>
      </c>
      <c r="D288" s="62">
        <v>0</v>
      </c>
      <c r="E288" s="73" t="s">
        <v>408</v>
      </c>
    </row>
    <row r="289" spans="1:6" x14ac:dyDescent="0.3">
      <c r="A289" s="61" t="s">
        <v>217</v>
      </c>
      <c r="B289" s="61" t="s">
        <v>39</v>
      </c>
      <c r="C289" s="61" t="s">
        <v>404</v>
      </c>
      <c r="D289" s="62">
        <v>0</v>
      </c>
      <c r="E289" s="73" t="s">
        <v>408</v>
      </c>
    </row>
    <row r="290" spans="1:6" x14ac:dyDescent="0.3">
      <c r="A290" s="61" t="s">
        <v>286</v>
      </c>
      <c r="B290" s="61" t="s">
        <v>39</v>
      </c>
      <c r="C290" s="61" t="s">
        <v>405</v>
      </c>
      <c r="D290" s="62">
        <v>0</v>
      </c>
      <c r="E290" s="73" t="s">
        <v>408</v>
      </c>
    </row>
    <row r="291" spans="1:6" x14ac:dyDescent="0.3">
      <c r="A291" s="61"/>
      <c r="B291" s="61"/>
      <c r="C291" s="61"/>
      <c r="D291" s="62"/>
      <c r="E291" s="73"/>
    </row>
    <row r="292" spans="1:6" x14ac:dyDescent="0.3">
      <c r="A292" s="65" t="s">
        <v>64</v>
      </c>
      <c r="B292" s="65" t="s">
        <v>65</v>
      </c>
      <c r="C292" s="65" t="s">
        <v>397</v>
      </c>
      <c r="D292" s="66">
        <v>99.498997995991957</v>
      </c>
      <c r="E292" s="77" t="s">
        <v>408</v>
      </c>
      <c r="F292" s="75">
        <v>99.498997995991957</v>
      </c>
    </row>
    <row r="293" spans="1:6" x14ac:dyDescent="0.3">
      <c r="A293" s="61"/>
      <c r="B293" s="61"/>
      <c r="C293" s="61"/>
      <c r="D293" s="62"/>
      <c r="E293" s="73"/>
    </row>
    <row r="294" spans="1:6" x14ac:dyDescent="0.3">
      <c r="A294" s="67" t="s">
        <v>130</v>
      </c>
      <c r="B294" s="67" t="s">
        <v>89</v>
      </c>
      <c r="C294" s="65" t="s">
        <v>401</v>
      </c>
      <c r="D294" s="66">
        <v>98.75</v>
      </c>
      <c r="E294" s="77" t="s">
        <v>408</v>
      </c>
      <c r="F294" s="75">
        <v>564.8827861941046</v>
      </c>
    </row>
    <row r="295" spans="1:6" x14ac:dyDescent="0.3">
      <c r="A295" s="65" t="s">
        <v>229</v>
      </c>
      <c r="B295" s="65" t="s">
        <v>89</v>
      </c>
      <c r="C295" s="65" t="s">
        <v>405</v>
      </c>
      <c r="D295" s="66">
        <v>98.446601941747574</v>
      </c>
      <c r="E295" s="77" t="s">
        <v>408</v>
      </c>
    </row>
    <row r="296" spans="1:6" x14ac:dyDescent="0.3">
      <c r="A296" s="65" t="s">
        <v>247</v>
      </c>
      <c r="B296" s="65" t="s">
        <v>89</v>
      </c>
      <c r="C296" s="65" t="s">
        <v>405</v>
      </c>
      <c r="D296" s="66">
        <v>96.504854368932044</v>
      </c>
      <c r="E296" s="77" t="s">
        <v>408</v>
      </c>
    </row>
    <row r="297" spans="1:6" x14ac:dyDescent="0.3">
      <c r="A297" s="65" t="s">
        <v>263</v>
      </c>
      <c r="B297" s="65" t="s">
        <v>89</v>
      </c>
      <c r="C297" s="65" t="s">
        <v>405</v>
      </c>
      <c r="D297" s="66">
        <v>92.038834951456309</v>
      </c>
      <c r="E297" s="77" t="s">
        <v>408</v>
      </c>
    </row>
    <row r="298" spans="1:6" x14ac:dyDescent="0.3">
      <c r="A298" s="65" t="s">
        <v>120</v>
      </c>
      <c r="B298" s="65" t="s">
        <v>89</v>
      </c>
      <c r="C298" s="65" t="s">
        <v>400</v>
      </c>
      <c r="D298" s="66">
        <v>92.00799200799203</v>
      </c>
      <c r="E298" s="77" t="s">
        <v>408</v>
      </c>
    </row>
    <row r="299" spans="1:6" x14ac:dyDescent="0.3">
      <c r="A299" s="65" t="s">
        <v>168</v>
      </c>
      <c r="B299" s="65" t="s">
        <v>89</v>
      </c>
      <c r="C299" s="65" t="s">
        <v>402</v>
      </c>
      <c r="D299" s="66">
        <v>87.134502923976612</v>
      </c>
      <c r="E299" s="77" t="s">
        <v>408</v>
      </c>
    </row>
    <row r="300" spans="1:6" x14ac:dyDescent="0.3">
      <c r="A300" s="61" t="s">
        <v>212</v>
      </c>
      <c r="B300" s="61" t="s">
        <v>89</v>
      </c>
      <c r="C300" s="61" t="s">
        <v>404</v>
      </c>
      <c r="D300" s="62">
        <v>65.807730426164511</v>
      </c>
      <c r="E300" s="73" t="s">
        <v>408</v>
      </c>
    </row>
    <row r="301" spans="1:6" x14ac:dyDescent="0.3">
      <c r="A301" s="61" t="s">
        <v>125</v>
      </c>
      <c r="B301" s="61" t="s">
        <v>89</v>
      </c>
      <c r="C301" s="61" t="s">
        <v>400</v>
      </c>
      <c r="D301" s="62">
        <v>61.138861138861145</v>
      </c>
      <c r="E301" s="73" t="s">
        <v>408</v>
      </c>
    </row>
    <row r="302" spans="1:6" x14ac:dyDescent="0.3">
      <c r="A302" s="61" t="s">
        <v>88</v>
      </c>
      <c r="B302" s="61" t="s">
        <v>89</v>
      </c>
      <c r="C302" s="61" t="s">
        <v>398</v>
      </c>
      <c r="D302" s="62">
        <v>55.193482688391036</v>
      </c>
      <c r="E302" s="73" t="s">
        <v>408</v>
      </c>
    </row>
    <row r="303" spans="1:6" x14ac:dyDescent="0.3">
      <c r="A303" s="61" t="s">
        <v>128</v>
      </c>
      <c r="B303" s="61" t="s">
        <v>89</v>
      </c>
      <c r="C303" s="61" t="s">
        <v>400</v>
      </c>
      <c r="D303" s="62">
        <v>0</v>
      </c>
      <c r="E303" s="73" t="s">
        <v>408</v>
      </c>
    </row>
    <row r="304" spans="1:6" x14ac:dyDescent="0.3">
      <c r="A304" s="61" t="s">
        <v>155</v>
      </c>
      <c r="B304" s="61" t="s">
        <v>89</v>
      </c>
      <c r="C304" s="61" t="s">
        <v>401</v>
      </c>
      <c r="D304" s="62">
        <v>0</v>
      </c>
      <c r="E304" s="73" t="s">
        <v>408</v>
      </c>
    </row>
    <row r="305" spans="1:6" x14ac:dyDescent="0.3">
      <c r="A305" s="61" t="s">
        <v>175</v>
      </c>
      <c r="B305" s="61" t="s">
        <v>89</v>
      </c>
      <c r="C305" s="61" t="s">
        <v>402</v>
      </c>
      <c r="D305" s="62">
        <v>0</v>
      </c>
      <c r="E305" s="73" t="s">
        <v>408</v>
      </c>
    </row>
    <row r="306" spans="1:6" x14ac:dyDescent="0.3">
      <c r="A306" s="61" t="s">
        <v>388</v>
      </c>
      <c r="B306" s="61" t="s">
        <v>89</v>
      </c>
      <c r="C306" s="61" t="s">
        <v>407</v>
      </c>
      <c r="D306" s="62">
        <v>0</v>
      </c>
      <c r="E306" s="73" t="s">
        <v>408</v>
      </c>
    </row>
    <row r="307" spans="1:6" x14ac:dyDescent="0.3">
      <c r="A307" s="60" t="s">
        <v>113</v>
      </c>
      <c r="B307" s="60" t="s">
        <v>89</v>
      </c>
      <c r="C307" s="61" t="s">
        <v>400</v>
      </c>
      <c r="D307" s="62">
        <v>0</v>
      </c>
      <c r="E307" s="73" t="s">
        <v>410</v>
      </c>
    </row>
    <row r="308" spans="1:6" x14ac:dyDescent="0.3">
      <c r="A308" s="61" t="s">
        <v>287</v>
      </c>
      <c r="B308" s="61" t="s">
        <v>89</v>
      </c>
      <c r="C308" s="61" t="s">
        <v>405</v>
      </c>
      <c r="D308" s="62">
        <v>0</v>
      </c>
      <c r="E308" s="73" t="s">
        <v>410</v>
      </c>
    </row>
    <row r="309" spans="1:6" x14ac:dyDescent="0.3">
      <c r="A309" s="61"/>
      <c r="B309" s="61"/>
      <c r="C309" s="61"/>
      <c r="D309" s="62"/>
      <c r="E309" s="73"/>
    </row>
    <row r="310" spans="1:6" x14ac:dyDescent="0.3">
      <c r="A310" s="65" t="s">
        <v>224</v>
      </c>
      <c r="B310" s="65" t="s">
        <v>47</v>
      </c>
      <c r="C310" s="65" t="s">
        <v>405</v>
      </c>
      <c r="D310" s="66">
        <v>99.611650485436897</v>
      </c>
      <c r="E310" s="77" t="s">
        <v>408</v>
      </c>
      <c r="F310" s="75">
        <v>576.59208047200309</v>
      </c>
    </row>
    <row r="311" spans="1:6" x14ac:dyDescent="0.3">
      <c r="A311" s="65" t="s">
        <v>228</v>
      </c>
      <c r="B311" s="65" t="s">
        <v>47</v>
      </c>
      <c r="C311" s="65" t="s">
        <v>405</v>
      </c>
      <c r="D311" s="66">
        <v>99.22330097087378</v>
      </c>
      <c r="E311" s="77" t="s">
        <v>408</v>
      </c>
    </row>
    <row r="312" spans="1:6" x14ac:dyDescent="0.3">
      <c r="A312" s="65" t="s">
        <v>234</v>
      </c>
      <c r="B312" s="65" t="s">
        <v>47</v>
      </c>
      <c r="C312" s="65" t="s">
        <v>405</v>
      </c>
      <c r="D312" s="66">
        <v>98.543689320388353</v>
      </c>
      <c r="E312" s="77" t="s">
        <v>408</v>
      </c>
    </row>
    <row r="313" spans="1:6" x14ac:dyDescent="0.3">
      <c r="A313" s="65" t="s">
        <v>260</v>
      </c>
      <c r="B313" s="65" t="s">
        <v>47</v>
      </c>
      <c r="C313" s="65" t="s">
        <v>405</v>
      </c>
      <c r="D313" s="66">
        <v>93.300970873786397</v>
      </c>
      <c r="E313" s="77" t="s">
        <v>408</v>
      </c>
    </row>
    <row r="314" spans="1:6" x14ac:dyDescent="0.3">
      <c r="A314" s="65" t="s">
        <v>328</v>
      </c>
      <c r="B314" s="65" t="s">
        <v>47</v>
      </c>
      <c r="C314" s="65" t="s">
        <v>407</v>
      </c>
      <c r="D314" s="66">
        <v>93.29501915708812</v>
      </c>
      <c r="E314" s="77" t="s">
        <v>408</v>
      </c>
    </row>
    <row r="315" spans="1:6" x14ac:dyDescent="0.3">
      <c r="A315" s="65" t="s">
        <v>185</v>
      </c>
      <c r="B315" s="65" t="s">
        <v>47</v>
      </c>
      <c r="C315" s="65" t="s">
        <v>403</v>
      </c>
      <c r="D315" s="66">
        <v>92.617449664429529</v>
      </c>
      <c r="E315" s="77" t="s">
        <v>408</v>
      </c>
    </row>
    <row r="316" spans="1:6" x14ac:dyDescent="0.3">
      <c r="A316" s="61" t="s">
        <v>140</v>
      </c>
      <c r="B316" s="61" t="s">
        <v>47</v>
      </c>
      <c r="C316" s="61" t="s">
        <v>401</v>
      </c>
      <c r="D316" s="62">
        <v>92.59615384615384</v>
      </c>
      <c r="E316" s="73" t="s">
        <v>408</v>
      </c>
    </row>
    <row r="317" spans="1:6" x14ac:dyDescent="0.3">
      <c r="A317" s="61" t="s">
        <v>262</v>
      </c>
      <c r="B317" s="61" t="s">
        <v>47</v>
      </c>
      <c r="C317" s="61" t="s">
        <v>405</v>
      </c>
      <c r="D317" s="62">
        <v>92.330097087378647</v>
      </c>
      <c r="E317" s="73" t="s">
        <v>408</v>
      </c>
    </row>
    <row r="318" spans="1:6" x14ac:dyDescent="0.3">
      <c r="A318" s="61" t="s">
        <v>335</v>
      </c>
      <c r="B318" s="61" t="s">
        <v>47</v>
      </c>
      <c r="C318" s="61" t="s">
        <v>407</v>
      </c>
      <c r="D318" s="62">
        <v>91.954022988505741</v>
      </c>
      <c r="E318" s="73" t="s">
        <v>408</v>
      </c>
    </row>
    <row r="319" spans="1:6" x14ac:dyDescent="0.3">
      <c r="A319" s="61" t="s">
        <v>339</v>
      </c>
      <c r="B319" s="61" t="s">
        <v>47</v>
      </c>
      <c r="C319" s="61" t="s">
        <v>407</v>
      </c>
      <c r="D319" s="62">
        <v>91.283524904214545</v>
      </c>
      <c r="E319" s="73" t="s">
        <v>408</v>
      </c>
    </row>
    <row r="320" spans="1:6" x14ac:dyDescent="0.3">
      <c r="A320" s="61" t="s">
        <v>344</v>
      </c>
      <c r="B320" s="61" t="s">
        <v>47</v>
      </c>
      <c r="C320" s="61" t="s">
        <v>407</v>
      </c>
      <c r="D320" s="62">
        <v>90.708812260536405</v>
      </c>
      <c r="E320" s="73" t="s">
        <v>408</v>
      </c>
    </row>
    <row r="321" spans="1:6" x14ac:dyDescent="0.3">
      <c r="A321" s="61" t="s">
        <v>346</v>
      </c>
      <c r="B321" s="61" t="s">
        <v>47</v>
      </c>
      <c r="C321" s="61" t="s">
        <v>407</v>
      </c>
      <c r="D321" s="62">
        <v>90.421455938697321</v>
      </c>
      <c r="E321" s="73" t="s">
        <v>408</v>
      </c>
    </row>
    <row r="322" spans="1:6" x14ac:dyDescent="0.3">
      <c r="A322" s="61" t="s">
        <v>75</v>
      </c>
      <c r="B322" s="61" t="s">
        <v>47</v>
      </c>
      <c r="C322" s="61" t="s">
        <v>397</v>
      </c>
      <c r="D322" s="62">
        <v>88.076152304609195</v>
      </c>
      <c r="E322" s="73" t="s">
        <v>408</v>
      </c>
    </row>
    <row r="323" spans="1:6" x14ac:dyDescent="0.3">
      <c r="A323" s="61" t="s">
        <v>194</v>
      </c>
      <c r="B323" s="61" t="s">
        <v>47</v>
      </c>
      <c r="C323" s="61" t="s">
        <v>403</v>
      </c>
      <c r="D323" s="62">
        <v>87.823585810162982</v>
      </c>
      <c r="E323" s="73" t="s">
        <v>408</v>
      </c>
    </row>
    <row r="324" spans="1:6" x14ac:dyDescent="0.3">
      <c r="A324" s="61" t="s">
        <v>274</v>
      </c>
      <c r="B324" s="61" t="s">
        <v>47</v>
      </c>
      <c r="C324" s="61" t="s">
        <v>405</v>
      </c>
      <c r="D324" s="62">
        <v>85.728155339805824</v>
      </c>
      <c r="E324" s="73" t="s">
        <v>408</v>
      </c>
    </row>
    <row r="325" spans="1:6" x14ac:dyDescent="0.3">
      <c r="A325" s="61" t="s">
        <v>381</v>
      </c>
      <c r="B325" s="61" t="s">
        <v>47</v>
      </c>
      <c r="C325" s="61" t="s">
        <v>407</v>
      </c>
      <c r="D325" s="62">
        <v>44.444444444444436</v>
      </c>
      <c r="E325" s="73" t="s">
        <v>408</v>
      </c>
    </row>
    <row r="326" spans="1:6" x14ac:dyDescent="0.3">
      <c r="A326" s="61" t="s">
        <v>46</v>
      </c>
      <c r="B326" s="61" t="s">
        <v>47</v>
      </c>
      <c r="C326" s="61" t="s">
        <v>394</v>
      </c>
      <c r="D326" s="62">
        <v>0</v>
      </c>
      <c r="E326" s="73" t="s">
        <v>408</v>
      </c>
    </row>
    <row r="327" spans="1:6" x14ac:dyDescent="0.3">
      <c r="A327" s="61" t="s">
        <v>289</v>
      </c>
      <c r="B327" s="61" t="s">
        <v>47</v>
      </c>
      <c r="C327" s="61" t="s">
        <v>405</v>
      </c>
      <c r="D327" s="62">
        <v>0</v>
      </c>
      <c r="E327" s="73" t="s">
        <v>408</v>
      </c>
    </row>
    <row r="328" spans="1:6" x14ac:dyDescent="0.3">
      <c r="A328" s="61" t="s">
        <v>293</v>
      </c>
      <c r="B328" s="61" t="s">
        <v>47</v>
      </c>
      <c r="C328" s="61" t="s">
        <v>405</v>
      </c>
      <c r="D328" s="62">
        <v>0</v>
      </c>
      <c r="E328" s="73" t="s">
        <v>408</v>
      </c>
    </row>
    <row r="329" spans="1:6" x14ac:dyDescent="0.3">
      <c r="A329" s="61" t="s">
        <v>221</v>
      </c>
      <c r="B329" s="61" t="s">
        <v>47</v>
      </c>
      <c r="C329" s="61" t="s">
        <v>405</v>
      </c>
      <c r="D329" s="62">
        <v>0</v>
      </c>
      <c r="E329" s="73" t="s">
        <v>410</v>
      </c>
    </row>
    <row r="330" spans="1:6" x14ac:dyDescent="0.3">
      <c r="A330" s="61"/>
      <c r="B330" s="61"/>
      <c r="C330" s="61"/>
      <c r="D330" s="62"/>
      <c r="E330" s="73"/>
    </row>
    <row r="331" spans="1:6" x14ac:dyDescent="0.3">
      <c r="A331" s="65" t="s">
        <v>269</v>
      </c>
      <c r="B331" s="65" t="s">
        <v>270</v>
      </c>
      <c r="C331" s="65" t="s">
        <v>405</v>
      </c>
      <c r="D331" s="66">
        <v>87.669902912621367</v>
      </c>
      <c r="E331" s="77" t="s">
        <v>408</v>
      </c>
      <c r="F331" s="75">
        <v>295.81166536472864</v>
      </c>
    </row>
    <row r="332" spans="1:6" x14ac:dyDescent="0.3">
      <c r="A332" s="65" t="s">
        <v>371</v>
      </c>
      <c r="B332" s="65" t="s">
        <v>270</v>
      </c>
      <c r="C332" s="65" t="s">
        <v>407</v>
      </c>
      <c r="D332" s="66">
        <v>79.597701149425291</v>
      </c>
      <c r="E332" s="77" t="s">
        <v>408</v>
      </c>
    </row>
    <row r="333" spans="1:6" x14ac:dyDescent="0.3">
      <c r="A333" s="65" t="s">
        <v>372</v>
      </c>
      <c r="B333" s="65" t="s">
        <v>270</v>
      </c>
      <c r="C333" s="65" t="s">
        <v>407</v>
      </c>
      <c r="D333" s="66">
        <v>78.160919540229884</v>
      </c>
      <c r="E333" s="77" t="s">
        <v>408</v>
      </c>
    </row>
    <row r="334" spans="1:6" x14ac:dyDescent="0.3">
      <c r="A334" s="65" t="s">
        <v>383</v>
      </c>
      <c r="B334" s="65" t="s">
        <v>270</v>
      </c>
      <c r="C334" s="65" t="s">
        <v>407</v>
      </c>
      <c r="D334" s="66">
        <v>50.383141762452112</v>
      </c>
      <c r="E334" s="77" t="s">
        <v>408</v>
      </c>
    </row>
    <row r="335" spans="1:6" x14ac:dyDescent="0.3">
      <c r="A335" s="65" t="s">
        <v>389</v>
      </c>
      <c r="B335" s="65" t="s">
        <v>270</v>
      </c>
      <c r="C335" s="65" t="s">
        <v>407</v>
      </c>
      <c r="D335" s="66">
        <v>0</v>
      </c>
      <c r="E335" s="77" t="s">
        <v>408</v>
      </c>
    </row>
    <row r="336" spans="1:6" x14ac:dyDescent="0.3">
      <c r="A336" s="61"/>
      <c r="B336" s="61"/>
      <c r="C336" s="61"/>
      <c r="D336" s="62"/>
      <c r="E336" s="73"/>
    </row>
    <row r="337" spans="1:6" x14ac:dyDescent="0.3">
      <c r="A337" s="65" t="s">
        <v>252</v>
      </c>
      <c r="B337" s="65" t="s">
        <v>127</v>
      </c>
      <c r="C337" s="65" t="s">
        <v>405</v>
      </c>
      <c r="D337" s="66">
        <v>95.631067961165044</v>
      </c>
      <c r="E337" s="77" t="s">
        <v>408</v>
      </c>
      <c r="F337" s="75">
        <v>317.20858851461713</v>
      </c>
    </row>
    <row r="338" spans="1:6" x14ac:dyDescent="0.3">
      <c r="A338" s="65" t="s">
        <v>187</v>
      </c>
      <c r="B338" s="65" t="s">
        <v>127</v>
      </c>
      <c r="C338" s="65" t="s">
        <v>403</v>
      </c>
      <c r="D338" s="66">
        <v>91.466922339405571</v>
      </c>
      <c r="E338" s="77" t="s">
        <v>408</v>
      </c>
    </row>
    <row r="339" spans="1:6" x14ac:dyDescent="0.3">
      <c r="A339" s="65" t="s">
        <v>354</v>
      </c>
      <c r="B339" s="65" t="s">
        <v>127</v>
      </c>
      <c r="C339" s="65" t="s">
        <v>407</v>
      </c>
      <c r="D339" s="66">
        <v>89.750957854406138</v>
      </c>
      <c r="E339" s="77" t="s">
        <v>408</v>
      </c>
    </row>
    <row r="340" spans="1:6" x14ac:dyDescent="0.3">
      <c r="A340" s="65" t="s">
        <v>126</v>
      </c>
      <c r="B340" s="65" t="s">
        <v>127</v>
      </c>
      <c r="C340" s="65" t="s">
        <v>400</v>
      </c>
      <c r="D340" s="66">
        <v>40.359640359640366</v>
      </c>
      <c r="E340" s="77" t="s">
        <v>408</v>
      </c>
    </row>
    <row r="341" spans="1:6" x14ac:dyDescent="0.3">
      <c r="A341" s="61"/>
      <c r="B341" s="61"/>
      <c r="C341" s="61"/>
      <c r="D341" s="62"/>
      <c r="E341" s="73"/>
    </row>
    <row r="342" spans="1:6" x14ac:dyDescent="0.3">
      <c r="A342" s="67" t="s">
        <v>49</v>
      </c>
      <c r="B342" s="67" t="s">
        <v>41</v>
      </c>
      <c r="C342" s="65" t="s">
        <v>395</v>
      </c>
      <c r="D342" s="66">
        <v>100</v>
      </c>
      <c r="E342" s="77" t="s">
        <v>408</v>
      </c>
      <c r="F342" s="75">
        <v>564.50677650770217</v>
      </c>
    </row>
    <row r="343" spans="1:6" x14ac:dyDescent="0.3">
      <c r="A343" s="65" t="s">
        <v>117</v>
      </c>
      <c r="B343" s="65" t="s">
        <v>41</v>
      </c>
      <c r="C343" s="65" t="s">
        <v>400</v>
      </c>
      <c r="D343" s="66">
        <v>94.705294705294705</v>
      </c>
      <c r="E343" s="77" t="s">
        <v>408</v>
      </c>
    </row>
    <row r="344" spans="1:6" x14ac:dyDescent="0.3">
      <c r="A344" s="65" t="s">
        <v>257</v>
      </c>
      <c r="B344" s="65" t="s">
        <v>41</v>
      </c>
      <c r="C344" s="65" t="s">
        <v>405</v>
      </c>
      <c r="D344" s="66">
        <v>94.271844660194176</v>
      </c>
      <c r="E344" s="77" t="s">
        <v>408</v>
      </c>
    </row>
    <row r="345" spans="1:6" x14ac:dyDescent="0.3">
      <c r="A345" s="65" t="s">
        <v>323</v>
      </c>
      <c r="B345" s="65" t="s">
        <v>41</v>
      </c>
      <c r="C345" s="65" t="s">
        <v>407</v>
      </c>
      <c r="D345" s="66">
        <v>93.773946360153246</v>
      </c>
      <c r="E345" s="77" t="s">
        <v>408</v>
      </c>
    </row>
    <row r="346" spans="1:6" x14ac:dyDescent="0.3">
      <c r="A346" s="65" t="s">
        <v>333</v>
      </c>
      <c r="B346" s="65" t="s">
        <v>41</v>
      </c>
      <c r="C346" s="65" t="s">
        <v>407</v>
      </c>
      <c r="D346" s="66">
        <v>92.049808429118769</v>
      </c>
      <c r="E346" s="77" t="s">
        <v>408</v>
      </c>
    </row>
    <row r="347" spans="1:6" x14ac:dyDescent="0.3">
      <c r="A347" s="65" t="s">
        <v>303</v>
      </c>
      <c r="B347" s="65" t="s">
        <v>41</v>
      </c>
      <c r="C347" s="65" t="s">
        <v>406</v>
      </c>
      <c r="D347" s="66">
        <v>89.705882352941174</v>
      </c>
      <c r="E347" s="77" t="s">
        <v>408</v>
      </c>
    </row>
    <row r="348" spans="1:6" x14ac:dyDescent="0.3">
      <c r="A348" s="61" t="s">
        <v>208</v>
      </c>
      <c r="B348" s="61" t="s">
        <v>41</v>
      </c>
      <c r="C348" s="61" t="s">
        <v>404</v>
      </c>
      <c r="D348" s="62">
        <v>87.215064420218042</v>
      </c>
      <c r="E348" s="73" t="s">
        <v>408</v>
      </c>
    </row>
    <row r="349" spans="1:6" x14ac:dyDescent="0.3">
      <c r="A349" s="61" t="s">
        <v>40</v>
      </c>
      <c r="B349" s="61" t="s">
        <v>41</v>
      </c>
      <c r="C349" s="61" t="s">
        <v>394</v>
      </c>
      <c r="D349" s="62">
        <v>86.685823754789254</v>
      </c>
      <c r="E349" s="73" t="s">
        <v>408</v>
      </c>
    </row>
    <row r="350" spans="1:6" x14ac:dyDescent="0.3">
      <c r="A350" s="61" t="s">
        <v>171</v>
      </c>
      <c r="B350" s="61" t="s">
        <v>41</v>
      </c>
      <c r="C350" s="61" t="s">
        <v>402</v>
      </c>
      <c r="D350" s="62">
        <v>86.257309941520461</v>
      </c>
      <c r="E350" s="73" t="s">
        <v>408</v>
      </c>
    </row>
    <row r="351" spans="1:6" x14ac:dyDescent="0.3">
      <c r="A351" s="61" t="s">
        <v>210</v>
      </c>
      <c r="B351" s="61" t="s">
        <v>41</v>
      </c>
      <c r="C351" s="61" t="s">
        <v>404</v>
      </c>
      <c r="D351" s="62">
        <v>83.944499504459856</v>
      </c>
      <c r="E351" s="73" t="s">
        <v>408</v>
      </c>
    </row>
    <row r="352" spans="1:6" x14ac:dyDescent="0.3">
      <c r="A352" s="61" t="s">
        <v>275</v>
      </c>
      <c r="B352" s="61" t="s">
        <v>41</v>
      </c>
      <c r="C352" s="61" t="s">
        <v>405</v>
      </c>
      <c r="D352" s="62">
        <v>83.786407766990294</v>
      </c>
      <c r="E352" s="73" t="s">
        <v>408</v>
      </c>
    </row>
    <row r="353" spans="1:6" x14ac:dyDescent="0.3">
      <c r="A353" s="61" t="s">
        <v>111</v>
      </c>
      <c r="B353" s="61" t="s">
        <v>41</v>
      </c>
      <c r="C353" s="61" t="s">
        <v>399</v>
      </c>
      <c r="D353" s="62">
        <v>48.651162790697668</v>
      </c>
      <c r="E353" s="73" t="s">
        <v>408</v>
      </c>
    </row>
    <row r="354" spans="1:6" x14ac:dyDescent="0.3">
      <c r="A354" s="61" t="s">
        <v>157</v>
      </c>
      <c r="B354" s="61" t="s">
        <v>41</v>
      </c>
      <c r="C354" s="61" t="s">
        <v>401</v>
      </c>
      <c r="D354" s="62">
        <v>0</v>
      </c>
      <c r="E354" s="73" t="s">
        <v>408</v>
      </c>
    </row>
    <row r="355" spans="1:6" x14ac:dyDescent="0.3">
      <c r="A355" s="61" t="s">
        <v>288</v>
      </c>
      <c r="B355" s="61" t="s">
        <v>41</v>
      </c>
      <c r="C355" s="61" t="s">
        <v>405</v>
      </c>
      <c r="D355" s="62">
        <v>0</v>
      </c>
      <c r="E355" s="73" t="s">
        <v>408</v>
      </c>
    </row>
    <row r="356" spans="1:6" x14ac:dyDescent="0.3">
      <c r="A356" s="61" t="s">
        <v>51</v>
      </c>
      <c r="B356" s="61" t="s">
        <v>41</v>
      </c>
      <c r="C356" s="61" t="s">
        <v>395</v>
      </c>
      <c r="D356" s="62">
        <v>0</v>
      </c>
      <c r="E356" s="73" t="s">
        <v>410</v>
      </c>
    </row>
    <row r="357" spans="1:6" x14ac:dyDescent="0.3">
      <c r="A357" s="61"/>
      <c r="B357" s="61"/>
      <c r="C357" s="61"/>
      <c r="D357" s="62"/>
      <c r="E357" s="73"/>
    </row>
    <row r="358" spans="1:6" x14ac:dyDescent="0.3">
      <c r="A358" s="65" t="s">
        <v>225</v>
      </c>
      <c r="B358" s="65" t="s">
        <v>137</v>
      </c>
      <c r="C358" s="65" t="s">
        <v>405</v>
      </c>
      <c r="D358" s="66">
        <v>99.514563106796118</v>
      </c>
      <c r="E358" s="77" t="s">
        <v>408</v>
      </c>
      <c r="F358" s="75">
        <v>567.5602718618286</v>
      </c>
    </row>
    <row r="359" spans="1:6" x14ac:dyDescent="0.3">
      <c r="A359" s="65" t="s">
        <v>227</v>
      </c>
      <c r="B359" s="65" t="s">
        <v>137</v>
      </c>
      <c r="C359" s="65" t="s">
        <v>405</v>
      </c>
      <c r="D359" s="66">
        <v>98.834951456310677</v>
      </c>
      <c r="E359" s="77" t="s">
        <v>408</v>
      </c>
    </row>
    <row r="360" spans="1:6" x14ac:dyDescent="0.3">
      <c r="A360" s="65" t="s">
        <v>316</v>
      </c>
      <c r="B360" s="65" t="s">
        <v>137</v>
      </c>
      <c r="C360" s="65" t="s">
        <v>407</v>
      </c>
      <c r="D360" s="66">
        <v>95.881226053639836</v>
      </c>
      <c r="E360" s="77" t="s">
        <v>408</v>
      </c>
    </row>
    <row r="361" spans="1:6" x14ac:dyDescent="0.3">
      <c r="A361" s="65" t="s">
        <v>136</v>
      </c>
      <c r="B361" s="65" t="s">
        <v>137</v>
      </c>
      <c r="C361" s="65" t="s">
        <v>401</v>
      </c>
      <c r="D361" s="66">
        <v>92.211538461538467</v>
      </c>
      <c r="E361" s="77" t="s">
        <v>408</v>
      </c>
    </row>
    <row r="362" spans="1:6" x14ac:dyDescent="0.3">
      <c r="A362" s="65" t="s">
        <v>264</v>
      </c>
      <c r="B362" s="65" t="s">
        <v>137</v>
      </c>
      <c r="C362" s="65" t="s">
        <v>405</v>
      </c>
      <c r="D362" s="66">
        <v>91.94174757281553</v>
      </c>
      <c r="E362" s="77" t="s">
        <v>408</v>
      </c>
    </row>
    <row r="363" spans="1:6" x14ac:dyDescent="0.3">
      <c r="A363" s="65" t="s">
        <v>359</v>
      </c>
      <c r="B363" s="65" t="s">
        <v>137</v>
      </c>
      <c r="C363" s="65" t="s">
        <v>407</v>
      </c>
      <c r="D363" s="66">
        <v>89.176245210727956</v>
      </c>
      <c r="E363" s="77" t="s">
        <v>408</v>
      </c>
    </row>
    <row r="364" spans="1:6" x14ac:dyDescent="0.3">
      <c r="A364" s="61" t="s">
        <v>305</v>
      </c>
      <c r="B364" s="61" t="s">
        <v>137</v>
      </c>
      <c r="C364" s="61" t="s">
        <v>406</v>
      </c>
      <c r="D364" s="62">
        <v>88.82352941176471</v>
      </c>
      <c r="E364" s="73" t="s">
        <v>408</v>
      </c>
    </row>
    <row r="365" spans="1:6" x14ac:dyDescent="0.3">
      <c r="A365" s="61" t="s">
        <v>362</v>
      </c>
      <c r="B365" s="61" t="s">
        <v>137</v>
      </c>
      <c r="C365" s="61" t="s">
        <v>407</v>
      </c>
      <c r="D365" s="62">
        <v>88.409961685823745</v>
      </c>
      <c r="E365" s="73" t="s">
        <v>408</v>
      </c>
    </row>
    <row r="366" spans="1:6" x14ac:dyDescent="0.3">
      <c r="A366" s="61" t="s">
        <v>369</v>
      </c>
      <c r="B366" s="61" t="s">
        <v>137</v>
      </c>
      <c r="C366" s="61" t="s">
        <v>407</v>
      </c>
      <c r="D366" s="62">
        <v>81.896551724137922</v>
      </c>
      <c r="E366" s="73" t="s">
        <v>408</v>
      </c>
    </row>
    <row r="367" spans="1:6" x14ac:dyDescent="0.3">
      <c r="A367" s="61" t="s">
        <v>382</v>
      </c>
      <c r="B367" s="61" t="s">
        <v>137</v>
      </c>
      <c r="C367" s="61" t="s">
        <v>407</v>
      </c>
      <c r="D367" s="62">
        <v>42.624521072796931</v>
      </c>
      <c r="E367" s="73" t="s">
        <v>408</v>
      </c>
    </row>
    <row r="368" spans="1:6" x14ac:dyDescent="0.3">
      <c r="A368" s="5"/>
      <c r="B368" s="5"/>
      <c r="C368" s="5"/>
      <c r="D368" s="21"/>
      <c r="E368" s="3"/>
    </row>
    <row r="369" spans="1:5" x14ac:dyDescent="0.3">
      <c r="A369" s="5"/>
      <c r="B369" s="5"/>
      <c r="C369" s="5"/>
      <c r="D369" s="21"/>
      <c r="E369" s="3"/>
    </row>
    <row r="370" spans="1:5" x14ac:dyDescent="0.3">
      <c r="A370" s="5"/>
      <c r="B370" s="5"/>
      <c r="C370" s="5"/>
      <c r="D370" s="21"/>
      <c r="E370" s="3"/>
    </row>
    <row r="371" spans="1:5" x14ac:dyDescent="0.3">
      <c r="A371" s="5"/>
      <c r="B371" s="5"/>
      <c r="C371" s="5"/>
      <c r="D371" s="21"/>
      <c r="E371" s="3"/>
    </row>
    <row r="372" spans="1:5" x14ac:dyDescent="0.3">
      <c r="A372" s="5"/>
      <c r="B372" s="5"/>
      <c r="C372" s="5"/>
      <c r="D372" s="21"/>
      <c r="E372" s="3"/>
    </row>
    <row r="373" spans="1:5" x14ac:dyDescent="0.3">
      <c r="A373" s="5"/>
      <c r="B373" s="5"/>
      <c r="C373" s="5"/>
      <c r="D373" s="21"/>
      <c r="E373" s="3"/>
    </row>
    <row r="374" spans="1:5" x14ac:dyDescent="0.3">
      <c r="A374" s="5"/>
      <c r="B374" s="5"/>
      <c r="C374" s="5"/>
      <c r="D374" s="21"/>
      <c r="E374" s="3"/>
    </row>
    <row r="375" spans="1:5" x14ac:dyDescent="0.3">
      <c r="A375" s="5"/>
      <c r="B375" s="5"/>
      <c r="C375" s="5"/>
      <c r="D375" s="21"/>
      <c r="E375" s="3"/>
    </row>
    <row r="376" spans="1:5" x14ac:dyDescent="0.3">
      <c r="A376" s="5"/>
      <c r="B376" s="5"/>
      <c r="C376" s="5"/>
      <c r="D376" s="21"/>
      <c r="E376" s="3"/>
    </row>
    <row r="377" spans="1:5" x14ac:dyDescent="0.3">
      <c r="A377" s="5"/>
      <c r="B377" s="5"/>
      <c r="C377" s="5"/>
      <c r="D377" s="21"/>
      <c r="E377" s="3"/>
    </row>
    <row r="378" spans="1:5" x14ac:dyDescent="0.3">
      <c r="A378" s="5"/>
      <c r="B378" s="5"/>
      <c r="C378" s="5"/>
      <c r="D378" s="21"/>
      <c r="E378" s="3"/>
    </row>
    <row r="379" spans="1:5" x14ac:dyDescent="0.3">
      <c r="A379" s="5"/>
      <c r="B379" s="5"/>
      <c r="C379" s="5"/>
      <c r="D379" s="21"/>
      <c r="E379" s="3"/>
    </row>
    <row r="380" spans="1:5" x14ac:dyDescent="0.3">
      <c r="A380" s="5"/>
      <c r="B380" s="5"/>
      <c r="C380" s="5"/>
      <c r="D380" s="21"/>
      <c r="E380" s="3"/>
    </row>
  </sheetData>
  <sortState xmlns:xlrd2="http://schemas.microsoft.com/office/spreadsheetml/2017/richdata2" ref="A2:F380">
    <sortCondition ref="B2:B380"/>
    <sortCondition ref="E2:E380"/>
    <sortCondition descending="1" ref="D2:D38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5"/>
  <sheetViews>
    <sheetView workbookViewId="0">
      <pane ySplit="1" topLeftCell="A2" activePane="bottomLeft" state="frozen"/>
      <selection pane="bottomLeft"/>
    </sheetView>
  </sheetViews>
  <sheetFormatPr defaultColWidth="8.77734375" defaultRowHeight="14.4" x14ac:dyDescent="0.3"/>
  <cols>
    <col min="1" max="1" width="36.77734375" bestFit="1" customWidth="1"/>
    <col min="2" max="2" width="13" bestFit="1" customWidth="1"/>
    <col min="3" max="3" width="7.77734375" bestFit="1" customWidth="1"/>
    <col min="4" max="4" width="6.109375" bestFit="1" customWidth="1"/>
    <col min="5" max="5" width="6" bestFit="1" customWidth="1"/>
    <col min="6" max="6" width="11" bestFit="1" customWidth="1"/>
  </cols>
  <sheetData>
    <row r="1" spans="1:6" x14ac:dyDescent="0.3">
      <c r="A1" s="7" t="s">
        <v>12</v>
      </c>
      <c r="B1" s="7" t="s">
        <v>1</v>
      </c>
      <c r="C1" s="7" t="s">
        <v>2</v>
      </c>
      <c r="D1" s="7" t="s">
        <v>16</v>
      </c>
      <c r="E1" s="7" t="s">
        <v>10</v>
      </c>
      <c r="F1" s="8" t="s">
        <v>499</v>
      </c>
    </row>
    <row r="2" spans="1:6" x14ac:dyDescent="0.3">
      <c r="A2" s="67" t="s">
        <v>434</v>
      </c>
      <c r="B2" s="67" t="s">
        <v>29</v>
      </c>
      <c r="C2" s="76" t="s">
        <v>488</v>
      </c>
      <c r="D2" s="66">
        <v>100</v>
      </c>
      <c r="E2" s="76" t="s">
        <v>408</v>
      </c>
      <c r="F2" s="75">
        <v>282.08469125782744</v>
      </c>
    </row>
    <row r="3" spans="1:6" x14ac:dyDescent="0.3">
      <c r="A3" s="76" t="s">
        <v>460</v>
      </c>
      <c r="B3" s="76" t="s">
        <v>29</v>
      </c>
      <c r="C3" s="76" t="s">
        <v>489</v>
      </c>
      <c r="D3" s="66">
        <v>95.731910636878965</v>
      </c>
      <c r="E3" s="76" t="s">
        <v>408</v>
      </c>
    </row>
    <row r="4" spans="1:6" x14ac:dyDescent="0.3">
      <c r="A4" s="76" t="s">
        <v>420</v>
      </c>
      <c r="B4" s="76" t="s">
        <v>29</v>
      </c>
      <c r="C4" s="76" t="s">
        <v>487</v>
      </c>
      <c r="D4" s="66">
        <v>86.352780620948494</v>
      </c>
      <c r="E4" s="76" t="s">
        <v>408</v>
      </c>
    </row>
    <row r="5" spans="1:6" x14ac:dyDescent="0.3">
      <c r="A5" s="74" t="s">
        <v>421</v>
      </c>
      <c r="B5" s="74" t="s">
        <v>29</v>
      </c>
      <c r="C5" s="74" t="s">
        <v>487</v>
      </c>
      <c r="D5" s="62">
        <v>85.909245991129296</v>
      </c>
      <c r="E5" s="74" t="s">
        <v>408</v>
      </c>
    </row>
    <row r="6" spans="1:6" x14ac:dyDescent="0.3">
      <c r="A6" s="74" t="s">
        <v>476</v>
      </c>
      <c r="B6" s="74" t="s">
        <v>29</v>
      </c>
      <c r="C6" s="74" t="s">
        <v>489</v>
      </c>
      <c r="D6" s="62">
        <v>82.22740913637881</v>
      </c>
      <c r="E6" s="74" t="s">
        <v>408</v>
      </c>
    </row>
    <row r="7" spans="1:6" x14ac:dyDescent="0.3">
      <c r="A7" s="74" t="s">
        <v>443</v>
      </c>
      <c r="B7" s="74" t="s">
        <v>29</v>
      </c>
      <c r="C7" s="74" t="s">
        <v>488</v>
      </c>
      <c r="D7" s="62">
        <v>78.849466069583187</v>
      </c>
      <c r="E7" s="74" t="s">
        <v>408</v>
      </c>
    </row>
    <row r="8" spans="1:6" x14ac:dyDescent="0.3">
      <c r="A8" s="74" t="s">
        <v>477</v>
      </c>
      <c r="B8" s="74" t="s">
        <v>29</v>
      </c>
      <c r="C8" s="74" t="s">
        <v>489</v>
      </c>
      <c r="D8" s="62">
        <v>78.359453151050346</v>
      </c>
      <c r="E8" s="74" t="s">
        <v>408</v>
      </c>
    </row>
    <row r="9" spans="1:6" x14ac:dyDescent="0.3">
      <c r="A9" s="74" t="s">
        <v>427</v>
      </c>
      <c r="B9" s="74" t="s">
        <v>29</v>
      </c>
      <c r="C9" s="74" t="s">
        <v>487</v>
      </c>
      <c r="D9" s="62">
        <v>63.868986693961105</v>
      </c>
      <c r="E9" s="74" t="s">
        <v>408</v>
      </c>
    </row>
    <row r="10" spans="1:6" x14ac:dyDescent="0.3">
      <c r="A10" s="74" t="s">
        <v>432</v>
      </c>
      <c r="B10" s="74" t="s">
        <v>29</v>
      </c>
      <c r="C10" s="74" t="s">
        <v>487</v>
      </c>
      <c r="D10" s="62">
        <v>0</v>
      </c>
      <c r="E10" s="74" t="s">
        <v>408</v>
      </c>
    </row>
    <row r="11" spans="1:6" x14ac:dyDescent="0.3">
      <c r="A11" s="74" t="s">
        <v>455</v>
      </c>
      <c r="B11" s="74" t="s">
        <v>29</v>
      </c>
      <c r="C11" s="74" t="s">
        <v>488</v>
      </c>
      <c r="D11" s="62">
        <v>0</v>
      </c>
      <c r="E11" s="74" t="s">
        <v>408</v>
      </c>
    </row>
    <row r="12" spans="1:6" x14ac:dyDescent="0.3">
      <c r="A12" s="74" t="s">
        <v>416</v>
      </c>
      <c r="B12" s="74" t="s">
        <v>29</v>
      </c>
      <c r="C12" s="74" t="s">
        <v>487</v>
      </c>
      <c r="D12" s="62">
        <v>0</v>
      </c>
      <c r="E12" s="74" t="s">
        <v>410</v>
      </c>
    </row>
    <row r="13" spans="1:6" x14ac:dyDescent="0.3">
      <c r="A13" s="74" t="s">
        <v>417</v>
      </c>
      <c r="B13" s="74" t="s">
        <v>29</v>
      </c>
      <c r="C13" s="74" t="s">
        <v>487</v>
      </c>
      <c r="D13" s="62">
        <v>0</v>
      </c>
      <c r="E13" s="74" t="s">
        <v>410</v>
      </c>
    </row>
    <row r="14" spans="1:6" x14ac:dyDescent="0.3">
      <c r="A14" s="74"/>
      <c r="B14" s="74"/>
      <c r="C14" s="74"/>
      <c r="D14" s="62"/>
      <c r="E14" s="74"/>
    </row>
    <row r="15" spans="1:6" x14ac:dyDescent="0.3">
      <c r="A15" s="76" t="s">
        <v>447</v>
      </c>
      <c r="B15" s="76" t="s">
        <v>53</v>
      </c>
      <c r="C15" s="76" t="s">
        <v>488</v>
      </c>
      <c r="D15" s="66">
        <v>59.696865311746464</v>
      </c>
      <c r="E15" s="76" t="s">
        <v>408</v>
      </c>
      <c r="F15" s="75">
        <v>59.696865311746464</v>
      </c>
    </row>
    <row r="16" spans="1:6" x14ac:dyDescent="0.3">
      <c r="A16" s="76" t="s">
        <v>484</v>
      </c>
      <c r="B16" s="76" t="s">
        <v>53</v>
      </c>
      <c r="C16" s="76" t="s">
        <v>489</v>
      </c>
      <c r="D16" s="66">
        <v>0</v>
      </c>
      <c r="E16" s="76" t="s">
        <v>408</v>
      </c>
    </row>
    <row r="17" spans="1:6" x14ac:dyDescent="0.3">
      <c r="A17" s="74"/>
      <c r="B17" s="74"/>
      <c r="C17" s="74"/>
      <c r="D17" s="62"/>
      <c r="E17" s="74"/>
    </row>
    <row r="18" spans="1:6" x14ac:dyDescent="0.3">
      <c r="A18" s="67" t="s">
        <v>457</v>
      </c>
      <c r="B18" s="67" t="s">
        <v>32</v>
      </c>
      <c r="C18" s="76" t="s">
        <v>489</v>
      </c>
      <c r="D18" s="66">
        <v>100</v>
      </c>
      <c r="E18" s="76" t="s">
        <v>408</v>
      </c>
      <c r="F18" s="75">
        <v>273.81566629340449</v>
      </c>
    </row>
    <row r="19" spans="1:6" x14ac:dyDescent="0.3">
      <c r="A19" s="76" t="s">
        <v>464</v>
      </c>
      <c r="B19" s="76" t="s">
        <v>32</v>
      </c>
      <c r="C19" s="76" t="s">
        <v>489</v>
      </c>
      <c r="D19" s="66">
        <v>94.798266088696209</v>
      </c>
      <c r="E19" s="76" t="s">
        <v>408</v>
      </c>
    </row>
    <row r="20" spans="1:6" x14ac:dyDescent="0.3">
      <c r="A20" s="76" t="s">
        <v>425</v>
      </c>
      <c r="B20" s="76" t="s">
        <v>32</v>
      </c>
      <c r="C20" s="76" t="s">
        <v>487</v>
      </c>
      <c r="D20" s="66">
        <v>79.017400204708281</v>
      </c>
      <c r="E20" s="76" t="s">
        <v>408</v>
      </c>
    </row>
    <row r="21" spans="1:6" x14ac:dyDescent="0.3">
      <c r="A21" s="74" t="s">
        <v>444</v>
      </c>
      <c r="B21" s="74" t="s">
        <v>32</v>
      </c>
      <c r="C21" s="74" t="s">
        <v>488</v>
      </c>
      <c r="D21" s="62">
        <v>72.476748191526013</v>
      </c>
      <c r="E21" s="74" t="s">
        <v>408</v>
      </c>
    </row>
    <row r="22" spans="1:6" x14ac:dyDescent="0.3">
      <c r="A22" s="74" t="s">
        <v>429</v>
      </c>
      <c r="B22" s="74" t="s">
        <v>32</v>
      </c>
      <c r="C22" s="74" t="s">
        <v>487</v>
      </c>
      <c r="D22" s="62">
        <v>0</v>
      </c>
      <c r="E22" s="74" t="s">
        <v>410</v>
      </c>
    </row>
    <row r="23" spans="1:6" x14ac:dyDescent="0.3">
      <c r="A23" s="74" t="s">
        <v>431</v>
      </c>
      <c r="B23" s="74" t="s">
        <v>32</v>
      </c>
      <c r="C23" s="74" t="s">
        <v>487</v>
      </c>
      <c r="D23" s="62">
        <v>0</v>
      </c>
      <c r="E23" s="74" t="s">
        <v>410</v>
      </c>
    </row>
    <row r="24" spans="1:6" x14ac:dyDescent="0.3">
      <c r="A24" s="74" t="s">
        <v>433</v>
      </c>
      <c r="B24" s="74" t="s">
        <v>32</v>
      </c>
      <c r="C24" s="74" t="s">
        <v>487</v>
      </c>
      <c r="D24" s="62">
        <v>0</v>
      </c>
      <c r="E24" s="74" t="s">
        <v>410</v>
      </c>
    </row>
    <row r="25" spans="1:6" x14ac:dyDescent="0.3">
      <c r="A25" s="74" t="s">
        <v>439</v>
      </c>
      <c r="B25" s="74" t="s">
        <v>32</v>
      </c>
      <c r="C25" s="74" t="s">
        <v>488</v>
      </c>
      <c r="D25" s="62">
        <v>0</v>
      </c>
      <c r="E25" s="74" t="s">
        <v>410</v>
      </c>
    </row>
    <row r="26" spans="1:6" x14ac:dyDescent="0.3">
      <c r="A26" s="74" t="s">
        <v>442</v>
      </c>
      <c r="B26" s="74" t="s">
        <v>32</v>
      </c>
      <c r="C26" s="74" t="s">
        <v>488</v>
      </c>
      <c r="D26" s="62">
        <v>0</v>
      </c>
      <c r="E26" s="74" t="s">
        <v>410</v>
      </c>
    </row>
    <row r="27" spans="1:6" x14ac:dyDescent="0.3">
      <c r="A27" s="74" t="s">
        <v>449</v>
      </c>
      <c r="B27" s="74" t="s">
        <v>32</v>
      </c>
      <c r="C27" s="74" t="s">
        <v>488</v>
      </c>
      <c r="D27" s="62">
        <v>0</v>
      </c>
      <c r="E27" s="74" t="s">
        <v>410</v>
      </c>
    </row>
    <row r="28" spans="1:6" x14ac:dyDescent="0.3">
      <c r="A28" s="60" t="s">
        <v>458</v>
      </c>
      <c r="B28" s="60" t="s">
        <v>32</v>
      </c>
      <c r="C28" s="74" t="s">
        <v>489</v>
      </c>
      <c r="D28" s="62">
        <v>0</v>
      </c>
      <c r="E28" s="74" t="s">
        <v>410</v>
      </c>
    </row>
    <row r="29" spans="1:6" x14ac:dyDescent="0.3">
      <c r="A29" s="74" t="s">
        <v>473</v>
      </c>
      <c r="B29" s="74" t="s">
        <v>32</v>
      </c>
      <c r="C29" s="74" t="s">
        <v>489</v>
      </c>
      <c r="D29" s="62">
        <v>0</v>
      </c>
      <c r="E29" s="74" t="s">
        <v>410</v>
      </c>
    </row>
    <row r="30" spans="1:6" x14ac:dyDescent="0.3">
      <c r="A30" s="74" t="s">
        <v>478</v>
      </c>
      <c r="B30" s="74" t="s">
        <v>32</v>
      </c>
      <c r="C30" s="74" t="s">
        <v>489</v>
      </c>
      <c r="D30" s="62">
        <v>0</v>
      </c>
      <c r="E30" s="74" t="s">
        <v>410</v>
      </c>
    </row>
    <row r="31" spans="1:6" x14ac:dyDescent="0.3">
      <c r="A31" s="74" t="s">
        <v>480</v>
      </c>
      <c r="B31" s="74" t="s">
        <v>32</v>
      </c>
      <c r="C31" s="74" t="s">
        <v>489</v>
      </c>
      <c r="D31" s="62">
        <v>0</v>
      </c>
      <c r="E31" s="74" t="s">
        <v>410</v>
      </c>
    </row>
    <row r="32" spans="1:6" x14ac:dyDescent="0.3">
      <c r="A32" s="74"/>
      <c r="B32" s="74"/>
      <c r="C32" s="74"/>
      <c r="D32" s="62"/>
      <c r="E32" s="74"/>
    </row>
    <row r="33" spans="1:6" x14ac:dyDescent="0.3">
      <c r="A33" s="76" t="s">
        <v>474</v>
      </c>
      <c r="B33" s="76" t="s">
        <v>71</v>
      </c>
      <c r="C33" s="76" t="s">
        <v>489</v>
      </c>
      <c r="D33" s="66">
        <v>92.164054684894978</v>
      </c>
      <c r="E33" s="76" t="s">
        <v>408</v>
      </c>
      <c r="F33" s="75">
        <v>175.8556275269284</v>
      </c>
    </row>
    <row r="34" spans="1:6" x14ac:dyDescent="0.3">
      <c r="A34" s="76" t="s">
        <v>423</v>
      </c>
      <c r="B34" s="76" t="s">
        <v>71</v>
      </c>
      <c r="C34" s="76" t="s">
        <v>487</v>
      </c>
      <c r="D34" s="66">
        <v>83.691572842033409</v>
      </c>
      <c r="E34" s="76" t="s">
        <v>408</v>
      </c>
    </row>
    <row r="35" spans="1:6" x14ac:dyDescent="0.3">
      <c r="A35" s="74"/>
      <c r="B35" s="74"/>
      <c r="C35" s="74"/>
      <c r="D35" s="62"/>
      <c r="E35" s="74"/>
    </row>
    <row r="36" spans="1:6" x14ac:dyDescent="0.3">
      <c r="A36" s="76" t="s">
        <v>486</v>
      </c>
      <c r="B36" s="76" t="s">
        <v>109</v>
      </c>
      <c r="C36" s="76" t="s">
        <v>489</v>
      </c>
      <c r="D36" s="66">
        <v>0</v>
      </c>
      <c r="E36" s="76" t="s">
        <v>408</v>
      </c>
      <c r="F36" s="75">
        <v>0</v>
      </c>
    </row>
    <row r="37" spans="1:6" x14ac:dyDescent="0.3">
      <c r="A37" s="74"/>
      <c r="B37" s="74"/>
      <c r="C37" s="74"/>
      <c r="D37" s="62"/>
      <c r="E37" s="74"/>
    </row>
    <row r="38" spans="1:6" x14ac:dyDescent="0.3">
      <c r="A38" s="76" t="s">
        <v>462</v>
      </c>
      <c r="B38" s="76" t="s">
        <v>63</v>
      </c>
      <c r="C38" s="76" t="s">
        <v>489</v>
      </c>
      <c r="D38" s="66">
        <v>96.165388462820971</v>
      </c>
      <c r="E38" s="76" t="s">
        <v>408</v>
      </c>
      <c r="F38" s="75">
        <v>285.96764143717189</v>
      </c>
    </row>
    <row r="39" spans="1:6" x14ac:dyDescent="0.3">
      <c r="A39" s="67" t="s">
        <v>413</v>
      </c>
      <c r="B39" s="67" t="s">
        <v>63</v>
      </c>
      <c r="C39" s="76" t="s">
        <v>487</v>
      </c>
      <c r="D39" s="66">
        <v>95.837598089389274</v>
      </c>
      <c r="E39" s="76" t="s">
        <v>408</v>
      </c>
    </row>
    <row r="40" spans="1:6" x14ac:dyDescent="0.3">
      <c r="A40" s="76" t="s">
        <v>468</v>
      </c>
      <c r="B40" s="76" t="s">
        <v>63</v>
      </c>
      <c r="C40" s="76" t="s">
        <v>489</v>
      </c>
      <c r="D40" s="66">
        <v>93.964654884961661</v>
      </c>
      <c r="E40" s="76" t="s">
        <v>408</v>
      </c>
    </row>
    <row r="41" spans="1:6" x14ac:dyDescent="0.3">
      <c r="A41" s="74"/>
      <c r="B41" s="74"/>
      <c r="C41" s="74"/>
      <c r="D41" s="62"/>
      <c r="E41" s="74"/>
    </row>
    <row r="42" spans="1:6" x14ac:dyDescent="0.3">
      <c r="A42" s="76" t="s">
        <v>440</v>
      </c>
      <c r="B42" s="76" t="s">
        <v>159</v>
      </c>
      <c r="C42" s="76" t="s">
        <v>488</v>
      </c>
      <c r="D42" s="66">
        <v>94.488460213572168</v>
      </c>
      <c r="E42" s="76" t="s">
        <v>408</v>
      </c>
      <c r="F42" s="75">
        <v>94.488460213572168</v>
      </c>
    </row>
    <row r="43" spans="1:6" x14ac:dyDescent="0.3">
      <c r="A43" s="74"/>
      <c r="B43" s="74"/>
      <c r="C43" s="74"/>
      <c r="D43" s="62"/>
      <c r="E43" s="74"/>
    </row>
    <row r="44" spans="1:6" x14ac:dyDescent="0.3">
      <c r="A44" s="76" t="s">
        <v>470</v>
      </c>
      <c r="B44" s="76" t="s">
        <v>142</v>
      </c>
      <c r="C44" s="76" t="s">
        <v>489</v>
      </c>
      <c r="D44" s="66">
        <v>93.364454818272762</v>
      </c>
      <c r="E44" s="76" t="s">
        <v>408</v>
      </c>
      <c r="F44" s="75">
        <v>176.27868148034648</v>
      </c>
    </row>
    <row r="45" spans="1:6" x14ac:dyDescent="0.3">
      <c r="A45" s="76" t="s">
        <v>441</v>
      </c>
      <c r="B45" s="76" t="s">
        <v>142</v>
      </c>
      <c r="C45" s="76" t="s">
        <v>488</v>
      </c>
      <c r="D45" s="66">
        <v>82.914226662073716</v>
      </c>
      <c r="E45" s="76" t="s">
        <v>408</v>
      </c>
    </row>
    <row r="46" spans="1:6" x14ac:dyDescent="0.3">
      <c r="A46" s="74"/>
      <c r="B46" s="74"/>
      <c r="C46" s="74"/>
      <c r="D46" s="62"/>
      <c r="E46" s="74"/>
    </row>
    <row r="47" spans="1:6" x14ac:dyDescent="0.3">
      <c r="A47" s="76" t="s">
        <v>424</v>
      </c>
      <c r="B47" s="76" t="s">
        <v>86</v>
      </c>
      <c r="C47" s="76" t="s">
        <v>487</v>
      </c>
      <c r="D47" s="66">
        <v>81.303309450699416</v>
      </c>
      <c r="E47" s="76" t="s">
        <v>408</v>
      </c>
      <c r="F47" s="75">
        <v>81.303309450699416</v>
      </c>
    </row>
    <row r="48" spans="1:6" x14ac:dyDescent="0.3">
      <c r="A48" s="74"/>
      <c r="B48" s="74"/>
      <c r="C48" s="74"/>
      <c r="D48" s="62"/>
      <c r="E48" s="74"/>
    </row>
    <row r="49" spans="1:6" x14ac:dyDescent="0.3">
      <c r="A49" s="76" t="s">
        <v>471</v>
      </c>
      <c r="B49" s="76" t="s">
        <v>103</v>
      </c>
      <c r="C49" s="76" t="s">
        <v>489</v>
      </c>
      <c r="D49" s="66">
        <v>92.330776925641899</v>
      </c>
      <c r="E49" s="76" t="s">
        <v>408</v>
      </c>
      <c r="F49" s="75">
        <v>198.60015343270354</v>
      </c>
    </row>
    <row r="50" spans="1:6" x14ac:dyDescent="0.3">
      <c r="A50" s="76" t="s">
        <v>448</v>
      </c>
      <c r="B50" s="76" t="s">
        <v>103</v>
      </c>
      <c r="C50" s="76" t="s">
        <v>488</v>
      </c>
      <c r="D50" s="66">
        <v>59.800206682741987</v>
      </c>
      <c r="E50" s="76" t="s">
        <v>408</v>
      </c>
    </row>
    <row r="51" spans="1:6" x14ac:dyDescent="0.3">
      <c r="A51" s="76" t="s">
        <v>452</v>
      </c>
      <c r="B51" s="76" t="s">
        <v>103</v>
      </c>
      <c r="C51" s="76" t="s">
        <v>488</v>
      </c>
      <c r="D51" s="66">
        <v>46.469169824319664</v>
      </c>
      <c r="E51" s="76" t="s">
        <v>408</v>
      </c>
    </row>
    <row r="52" spans="1:6" x14ac:dyDescent="0.3">
      <c r="A52" s="74"/>
      <c r="B52" s="74"/>
      <c r="C52" s="74"/>
      <c r="D52" s="62"/>
      <c r="E52" s="74"/>
    </row>
    <row r="53" spans="1:6" x14ac:dyDescent="0.3">
      <c r="A53" s="76" t="s">
        <v>463</v>
      </c>
      <c r="B53" s="76" t="s">
        <v>55</v>
      </c>
      <c r="C53" s="76" t="s">
        <v>489</v>
      </c>
      <c r="D53" s="66">
        <v>96.165388462820943</v>
      </c>
      <c r="E53" s="76" t="s">
        <v>408</v>
      </c>
      <c r="F53" s="75">
        <v>282.45975088477695</v>
      </c>
    </row>
    <row r="54" spans="1:6" x14ac:dyDescent="0.3">
      <c r="A54" s="76" t="s">
        <v>465</v>
      </c>
      <c r="B54" s="76" t="s">
        <v>55</v>
      </c>
      <c r="C54" s="76" t="s">
        <v>489</v>
      </c>
      <c r="D54" s="66">
        <v>95.165055018339487</v>
      </c>
      <c r="E54" s="76" t="s">
        <v>408</v>
      </c>
    </row>
    <row r="55" spans="1:6" x14ac:dyDescent="0.3">
      <c r="A55" s="76" t="s">
        <v>418</v>
      </c>
      <c r="B55" s="76" t="s">
        <v>55</v>
      </c>
      <c r="C55" s="76" t="s">
        <v>487</v>
      </c>
      <c r="D55" s="66">
        <v>91.129307403616494</v>
      </c>
      <c r="E55" s="76" t="s">
        <v>408</v>
      </c>
    </row>
    <row r="56" spans="1:6" x14ac:dyDescent="0.3">
      <c r="A56" s="74" t="s">
        <v>445</v>
      </c>
      <c r="B56" s="74" t="s">
        <v>55</v>
      </c>
      <c r="C56" s="74" t="s">
        <v>488</v>
      </c>
      <c r="D56" s="62">
        <v>68.825353083017561</v>
      </c>
      <c r="E56" s="74" t="s">
        <v>408</v>
      </c>
    </row>
    <row r="57" spans="1:6" x14ac:dyDescent="0.3">
      <c r="A57" s="74" t="s">
        <v>446</v>
      </c>
      <c r="B57" s="74" t="s">
        <v>55</v>
      </c>
      <c r="C57" s="74" t="s">
        <v>488</v>
      </c>
      <c r="D57" s="62">
        <v>63.003789183603153</v>
      </c>
      <c r="E57" s="74" t="s">
        <v>408</v>
      </c>
    </row>
    <row r="58" spans="1:6" x14ac:dyDescent="0.3">
      <c r="A58" s="74" t="s">
        <v>481</v>
      </c>
      <c r="B58" s="74" t="s">
        <v>55</v>
      </c>
      <c r="C58" s="74" t="s">
        <v>489</v>
      </c>
      <c r="D58" s="62">
        <v>45.78192730910304</v>
      </c>
      <c r="E58" s="74" t="s">
        <v>408</v>
      </c>
    </row>
    <row r="59" spans="1:6" x14ac:dyDescent="0.3">
      <c r="A59" s="74" t="s">
        <v>428</v>
      </c>
      <c r="B59" s="74" t="s">
        <v>55</v>
      </c>
      <c r="C59" s="74" t="s">
        <v>487</v>
      </c>
      <c r="D59" s="62">
        <v>32.105083589218694</v>
      </c>
      <c r="E59" s="74" t="s">
        <v>408</v>
      </c>
    </row>
    <row r="60" spans="1:6" x14ac:dyDescent="0.3">
      <c r="A60" s="74" t="s">
        <v>456</v>
      </c>
      <c r="B60" s="74" t="s">
        <v>55</v>
      </c>
      <c r="C60" s="74" t="s">
        <v>488</v>
      </c>
      <c r="D60" s="62">
        <v>0</v>
      </c>
      <c r="E60" s="74" t="s">
        <v>408</v>
      </c>
    </row>
    <row r="61" spans="1:6" x14ac:dyDescent="0.3">
      <c r="A61" s="74"/>
      <c r="B61" s="74"/>
      <c r="C61" s="74"/>
      <c r="D61" s="62"/>
      <c r="E61" s="74"/>
    </row>
    <row r="62" spans="1:6" x14ac:dyDescent="0.3">
      <c r="A62" s="76" t="s">
        <v>472</v>
      </c>
      <c r="B62" s="76" t="s">
        <v>69</v>
      </c>
      <c r="C62" s="76" t="s">
        <v>489</v>
      </c>
      <c r="D62" s="66">
        <v>92.297432477492521</v>
      </c>
      <c r="E62" s="76" t="s">
        <v>408</v>
      </c>
      <c r="F62" s="75">
        <v>217.00099737556104</v>
      </c>
    </row>
    <row r="63" spans="1:6" x14ac:dyDescent="0.3">
      <c r="A63" s="76" t="s">
        <v>422</v>
      </c>
      <c r="B63" s="76" t="s">
        <v>69</v>
      </c>
      <c r="C63" s="76" t="s">
        <v>487</v>
      </c>
      <c r="D63" s="66">
        <v>88.911634254520663</v>
      </c>
      <c r="E63" s="76" t="s">
        <v>408</v>
      </c>
    </row>
    <row r="64" spans="1:6" x14ac:dyDescent="0.3">
      <c r="A64" s="76" t="s">
        <v>482</v>
      </c>
      <c r="B64" s="76" t="s">
        <v>69</v>
      </c>
      <c r="C64" s="76" t="s">
        <v>489</v>
      </c>
      <c r="D64" s="66">
        <v>35.791930643547843</v>
      </c>
      <c r="E64" s="76" t="s">
        <v>408</v>
      </c>
    </row>
    <row r="65" spans="1:6" x14ac:dyDescent="0.3">
      <c r="A65" s="74"/>
      <c r="B65" s="74"/>
      <c r="C65" s="74"/>
      <c r="D65" s="62"/>
      <c r="E65" s="74"/>
    </row>
    <row r="66" spans="1:6" x14ac:dyDescent="0.3">
      <c r="A66" s="76" t="s">
        <v>426</v>
      </c>
      <c r="B66" s="76" t="s">
        <v>43</v>
      </c>
      <c r="C66" s="76" t="s">
        <v>487</v>
      </c>
      <c r="D66" s="66">
        <v>66.939611054247678</v>
      </c>
      <c r="E66" s="76" t="s">
        <v>408</v>
      </c>
      <c r="F66" s="75">
        <v>129.32707354174352</v>
      </c>
    </row>
    <row r="67" spans="1:6" x14ac:dyDescent="0.3">
      <c r="A67" s="76" t="s">
        <v>479</v>
      </c>
      <c r="B67" s="76" t="s">
        <v>43</v>
      </c>
      <c r="C67" s="76" t="s">
        <v>489</v>
      </c>
      <c r="D67" s="66">
        <v>62.387462487495846</v>
      </c>
      <c r="E67" s="76" t="s">
        <v>408</v>
      </c>
    </row>
    <row r="68" spans="1:6" x14ac:dyDescent="0.3">
      <c r="A68" s="74"/>
      <c r="B68" s="74"/>
      <c r="C68" s="74"/>
      <c r="D68" s="62"/>
      <c r="E68" s="74"/>
    </row>
    <row r="69" spans="1:6" x14ac:dyDescent="0.3">
      <c r="A69" s="76" t="s">
        <v>461</v>
      </c>
      <c r="B69" s="76" t="s">
        <v>34</v>
      </c>
      <c r="C69" s="76" t="s">
        <v>489</v>
      </c>
      <c r="D69" s="66">
        <v>96.398799599866663</v>
      </c>
      <c r="E69" s="76" t="s">
        <v>408</v>
      </c>
      <c r="F69" s="75">
        <v>96.398799599866663</v>
      </c>
    </row>
    <row r="70" spans="1:6" x14ac:dyDescent="0.3">
      <c r="A70" s="74" t="s">
        <v>437</v>
      </c>
      <c r="B70" s="74" t="s">
        <v>34</v>
      </c>
      <c r="C70" s="74" t="s">
        <v>488</v>
      </c>
      <c r="D70" s="62">
        <v>0</v>
      </c>
      <c r="E70" s="74" t="s">
        <v>410</v>
      </c>
    </row>
    <row r="71" spans="1:6" x14ac:dyDescent="0.3">
      <c r="A71" s="74"/>
      <c r="B71" s="74"/>
      <c r="C71" s="74"/>
      <c r="D71" s="62"/>
      <c r="E71" s="74"/>
    </row>
    <row r="72" spans="1:6" x14ac:dyDescent="0.3">
      <c r="A72" s="67" t="s">
        <v>412</v>
      </c>
      <c r="B72" s="67" t="s">
        <v>39</v>
      </c>
      <c r="C72" s="76" t="s">
        <v>487</v>
      </c>
      <c r="D72" s="66">
        <v>100</v>
      </c>
      <c r="E72" s="76" t="s">
        <v>408</v>
      </c>
      <c r="F72" s="75">
        <v>295.90246926952454</v>
      </c>
    </row>
    <row r="73" spans="1:6" x14ac:dyDescent="0.3">
      <c r="A73" s="67" t="s">
        <v>436</v>
      </c>
      <c r="B73" s="67" t="s">
        <v>39</v>
      </c>
      <c r="C73" s="76" t="s">
        <v>488</v>
      </c>
      <c r="D73" s="66">
        <v>98.03651395108507</v>
      </c>
      <c r="E73" s="76" t="s">
        <v>408</v>
      </c>
    </row>
    <row r="74" spans="1:6" x14ac:dyDescent="0.3">
      <c r="A74" s="67" t="s">
        <v>459</v>
      </c>
      <c r="B74" s="67" t="s">
        <v>39</v>
      </c>
      <c r="C74" s="76" t="s">
        <v>489</v>
      </c>
      <c r="D74" s="66">
        <v>97.865955318439504</v>
      </c>
      <c r="E74" s="76" t="s">
        <v>408</v>
      </c>
    </row>
    <row r="75" spans="1:6" x14ac:dyDescent="0.3">
      <c r="A75" s="74" t="s">
        <v>451</v>
      </c>
      <c r="B75" s="74" t="s">
        <v>39</v>
      </c>
      <c r="C75" s="74" t="s">
        <v>488</v>
      </c>
      <c r="D75" s="62">
        <v>97.864278332759213</v>
      </c>
      <c r="E75" s="74" t="s">
        <v>408</v>
      </c>
    </row>
    <row r="76" spans="1:6" x14ac:dyDescent="0.3">
      <c r="A76" s="74" t="s">
        <v>438</v>
      </c>
      <c r="B76" s="74" t="s">
        <v>39</v>
      </c>
      <c r="C76" s="74" t="s">
        <v>488</v>
      </c>
      <c r="D76" s="62">
        <v>96.761970375473638</v>
      </c>
      <c r="E76" s="74" t="s">
        <v>408</v>
      </c>
    </row>
    <row r="77" spans="1:6" x14ac:dyDescent="0.3">
      <c r="A77" s="74" t="s">
        <v>415</v>
      </c>
      <c r="B77" s="74" t="s">
        <v>39</v>
      </c>
      <c r="C77" s="74" t="s">
        <v>487</v>
      </c>
      <c r="D77" s="62">
        <v>95.701125895598778</v>
      </c>
      <c r="E77" s="74" t="s">
        <v>408</v>
      </c>
    </row>
    <row r="78" spans="1:6" x14ac:dyDescent="0.3">
      <c r="A78" s="74" t="s">
        <v>466</v>
      </c>
      <c r="B78" s="74" t="s">
        <v>39</v>
      </c>
      <c r="C78" s="74" t="s">
        <v>489</v>
      </c>
      <c r="D78" s="62">
        <v>94.764921640546845</v>
      </c>
      <c r="E78" s="74" t="s">
        <v>408</v>
      </c>
    </row>
    <row r="79" spans="1:6" x14ac:dyDescent="0.3">
      <c r="A79" s="74" t="s">
        <v>467</v>
      </c>
      <c r="B79" s="74" t="s">
        <v>39</v>
      </c>
      <c r="C79" s="74" t="s">
        <v>489</v>
      </c>
      <c r="D79" s="62">
        <v>93.497832610870319</v>
      </c>
      <c r="E79" s="74" t="s">
        <v>408</v>
      </c>
    </row>
    <row r="80" spans="1:6" x14ac:dyDescent="0.3">
      <c r="A80" s="74" t="s">
        <v>419</v>
      </c>
      <c r="B80" s="74" t="s">
        <v>39</v>
      </c>
      <c r="C80" s="74" t="s">
        <v>487</v>
      </c>
      <c r="D80" s="62">
        <v>92.869327874445588</v>
      </c>
      <c r="E80" s="74" t="s">
        <v>408</v>
      </c>
    </row>
    <row r="81" spans="1:6" x14ac:dyDescent="0.3">
      <c r="A81" s="74" t="s">
        <v>450</v>
      </c>
      <c r="B81" s="74" t="s">
        <v>39</v>
      </c>
      <c r="C81" s="74" t="s">
        <v>488</v>
      </c>
      <c r="D81" s="62">
        <v>53.289700310024102</v>
      </c>
      <c r="E81" s="74" t="s">
        <v>408</v>
      </c>
    </row>
    <row r="82" spans="1:6" x14ac:dyDescent="0.3">
      <c r="A82" s="74" t="s">
        <v>453</v>
      </c>
      <c r="B82" s="74" t="s">
        <v>39</v>
      </c>
      <c r="C82" s="74" t="s">
        <v>488</v>
      </c>
      <c r="D82" s="62">
        <v>0</v>
      </c>
      <c r="E82" s="74" t="s">
        <v>408</v>
      </c>
    </row>
    <row r="83" spans="1:6" x14ac:dyDescent="0.3">
      <c r="A83" s="74" t="s">
        <v>483</v>
      </c>
      <c r="B83" s="74" t="s">
        <v>39</v>
      </c>
      <c r="C83" s="74" t="s">
        <v>489</v>
      </c>
      <c r="D83" s="62">
        <v>0</v>
      </c>
      <c r="E83" s="74" t="s">
        <v>408</v>
      </c>
    </row>
    <row r="84" spans="1:6" x14ac:dyDescent="0.3">
      <c r="A84" s="60" t="s">
        <v>411</v>
      </c>
      <c r="B84" s="60" t="s">
        <v>39</v>
      </c>
      <c r="C84" s="74" t="s">
        <v>487</v>
      </c>
      <c r="D84" s="62">
        <v>0</v>
      </c>
      <c r="E84" s="74" t="s">
        <v>410</v>
      </c>
    </row>
    <row r="85" spans="1:6" x14ac:dyDescent="0.3">
      <c r="A85" s="74" t="s">
        <v>475</v>
      </c>
      <c r="B85" s="74" t="s">
        <v>39</v>
      </c>
      <c r="C85" s="74" t="s">
        <v>489</v>
      </c>
      <c r="D85" s="62">
        <v>0</v>
      </c>
      <c r="E85" s="74" t="s">
        <v>410</v>
      </c>
    </row>
    <row r="86" spans="1:6" x14ac:dyDescent="0.3">
      <c r="A86" s="74" t="s">
        <v>485</v>
      </c>
      <c r="B86" s="74" t="s">
        <v>39</v>
      </c>
      <c r="C86" s="74" t="s">
        <v>489</v>
      </c>
      <c r="D86" s="62">
        <v>0</v>
      </c>
      <c r="E86" s="74" t="s">
        <v>410</v>
      </c>
    </row>
    <row r="87" spans="1:6" x14ac:dyDescent="0.3">
      <c r="A87" s="74"/>
      <c r="B87" s="74"/>
      <c r="C87" s="74"/>
      <c r="D87" s="62"/>
      <c r="E87" s="74"/>
    </row>
    <row r="88" spans="1:6" x14ac:dyDescent="0.3">
      <c r="A88" s="67" t="s">
        <v>435</v>
      </c>
      <c r="B88" s="67" t="s">
        <v>89</v>
      </c>
      <c r="C88" s="76" t="s">
        <v>488</v>
      </c>
      <c r="D88" s="66">
        <v>99.242163279366153</v>
      </c>
      <c r="E88" s="76" t="s">
        <v>408</v>
      </c>
      <c r="F88" s="75">
        <v>99.242163279366153</v>
      </c>
    </row>
    <row r="89" spans="1:6" x14ac:dyDescent="0.3">
      <c r="A89" s="76" t="s">
        <v>454</v>
      </c>
      <c r="B89" s="76" t="s">
        <v>89</v>
      </c>
      <c r="C89" s="76" t="s">
        <v>488</v>
      </c>
      <c r="D89" s="66">
        <v>0</v>
      </c>
      <c r="E89" s="76" t="s">
        <v>408</v>
      </c>
    </row>
    <row r="90" spans="1:6" x14ac:dyDescent="0.3">
      <c r="A90" s="74"/>
      <c r="B90" s="74"/>
      <c r="C90" s="74"/>
      <c r="D90" s="62"/>
      <c r="E90" s="74"/>
    </row>
    <row r="91" spans="1:6" x14ac:dyDescent="0.3">
      <c r="A91" s="76" t="s">
        <v>469</v>
      </c>
      <c r="B91" s="76" t="s">
        <v>41</v>
      </c>
      <c r="C91" s="76" t="s">
        <v>489</v>
      </c>
      <c r="D91" s="66">
        <v>93.464488162720912</v>
      </c>
      <c r="E91" s="76" t="s">
        <v>408</v>
      </c>
      <c r="F91" s="75">
        <v>93.464488162720912</v>
      </c>
    </row>
    <row r="92" spans="1:6" x14ac:dyDescent="0.3">
      <c r="A92" s="74" t="s">
        <v>414</v>
      </c>
      <c r="B92" s="74" t="s">
        <v>41</v>
      </c>
      <c r="C92" s="74" t="s">
        <v>487</v>
      </c>
      <c r="D92" s="62">
        <v>0</v>
      </c>
      <c r="E92" s="74" t="s">
        <v>410</v>
      </c>
    </row>
    <row r="93" spans="1:6" x14ac:dyDescent="0.3">
      <c r="A93" s="74" t="s">
        <v>430</v>
      </c>
      <c r="B93" s="74" t="s">
        <v>41</v>
      </c>
      <c r="C93" s="74" t="s">
        <v>487</v>
      </c>
      <c r="D93" s="62">
        <v>0</v>
      </c>
      <c r="E93" s="74" t="s">
        <v>410</v>
      </c>
    </row>
    <row r="94" spans="1:6" x14ac:dyDescent="0.3">
      <c r="A94" s="9"/>
      <c r="B94" s="9"/>
      <c r="C94" s="9"/>
      <c r="D94" s="21"/>
      <c r="E94" s="9"/>
    </row>
    <row r="95" spans="1:6" x14ac:dyDescent="0.3">
      <c r="A95" s="9"/>
      <c r="B95" s="9"/>
      <c r="C95" s="9"/>
      <c r="D95" s="21"/>
      <c r="E95" s="9"/>
    </row>
  </sheetData>
  <sortState xmlns:xlrd2="http://schemas.microsoft.com/office/spreadsheetml/2017/richdata2" ref="A2:F95">
    <sortCondition ref="B2:B95"/>
    <sortCondition ref="E2:E95"/>
    <sortCondition descending="1" ref="D2:D9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TRI</vt:lpstr>
      <vt:lpstr>TRS</vt:lpstr>
      <vt:lpstr>Team</vt:lpstr>
      <vt:lpstr>SUTL E+D Points</vt:lpstr>
      <vt:lpstr>SUTL E Points</vt:lpstr>
      <vt:lpstr>SUTL S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Hadlow</dc:creator>
  <cp:lastModifiedBy>Rachel Thomas</cp:lastModifiedBy>
  <dcterms:created xsi:type="dcterms:W3CDTF">2017-11-08T13:05:31Z</dcterms:created>
  <dcterms:modified xsi:type="dcterms:W3CDTF">2019-08-13T12:02:04Z</dcterms:modified>
</cp:coreProperties>
</file>